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35A95F2D-56FC-4634-BF6B-244A19FA3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<sst xmlns="http://schemas.openxmlformats.org/spreadsheetml/2006/main" count="178" uniqueCount="98">
  <si>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</si>
  <si>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</si>
  <si>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</si>
  <si>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</si>
  <si>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</si>
  <si>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</si>
  <si>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</si>
  <si>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</si>
  <si>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</si>
  <si>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</si>
  <si>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</si>
  <si>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</si>
  <si>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</si>
  <si>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</si>
  <si>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</si>
  <si>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</si>
  <si>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</si>
  <si>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</si>
  <si>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</si>
  <si>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</si>
  <si>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</si>
  <si>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</si>
  <si>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</si>
  <si>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</si>
  <si>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</si>
  <si>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</si>
  <si>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</si>
  <si>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</si>
  <si>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</si>
  <si>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</si>
  <si>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</si>
  <si>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</si>
  <si>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</si>
  <si>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</si>
  <si>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</si>
  <si>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</si>
  <si>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</si>
  <si>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</si>
  <si>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</si>
  <si>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</si>
  <si>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</si>
  <si>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</si>
  <si>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</si>
  <si>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</si>
  <si>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</si>
  <si>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</si>
  <si>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</si>
  <si>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</si>
  <si>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</si>
  <si>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</si>
  <si>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</si>
  <si>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</si>
  <si>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</si>
  <si>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</si>
  <si>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</si>
  <si>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</si>
  <si>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Desarrollo Económico 2024</t>
  </si>
  <si>
    <t>I. Incrementar la productividad de los habitantes del municipio a través de la capacitación para el trabajo, de acuerdo a sus vocaciones productivas, al igual que fomentar el autoempleo para los emprendedores y fomentar la competitividad en el mercado laboral.</t>
  </si>
  <si>
    <t>II. Lograr una disminución gradual en la tasa de desempleo que presentan las estadísticas oficiales.</t>
  </si>
  <si>
    <t>III. Fortalecer las cadenas y vocaciones productivas con programas de apoyo a empresarios y/o emprendedores.</t>
  </si>
  <si>
    <t xml:space="preserve">IV. Brindar asesoría que permitan a los productores conocer los programas gubernamentales estatales y federales para impulsar el crecimiento de su empresa o negocio. </t>
  </si>
  <si>
    <t>V. Por medio de la obra pública se pretende reactivar la economía local, generando empleos directores e indirectos, al mismo tiempo que se genera un mayor consumo para los negocios de alrededor, también se mejoran las vías de comunicación e imagen urbana de la zona beneficiada.</t>
  </si>
  <si>
    <t>% de asesorías brindadas a la ciudadanía sobre los apoyos y servicios brindados por la dirección</t>
  </si>
  <si>
    <t>% de cursos o taller de capacitación para el empleo o autoempleo</t>
  </si>
  <si>
    <t>% de beneficiarios en cursos de capacitación</t>
  </si>
  <si>
    <t>% de buscadores de empleo registrados en la plataforma de la STPSH para que sean vinculados y encuentren empleo</t>
  </si>
  <si>
    <t>% de difusión de las vacantes de empleo en las redes sociales, página web y de manera presencial</t>
  </si>
  <si>
    <t>% realización de reclutamientos de personal en el municipio y municipios de la zona metropolitana</t>
  </si>
  <si>
    <t>% de proyectos productivos otorgados a emprendedores</t>
  </si>
  <si>
    <t>% de beneficiarios con equipamiento a pequeños productores</t>
  </si>
  <si>
    <t>% de empleos directos e indirectos mediante obra pública</t>
  </si>
  <si>
    <t>Eficacia</t>
  </si>
  <si>
    <t>Mide el número de asesorías brindadas a la ciudadanía sobre los apoyos y servicios brindados por la dirección</t>
  </si>
  <si>
    <t>Mide el número de cursos o talleres de capacitación para el empleo o autoempleo</t>
  </si>
  <si>
    <t>Mide el número de beneficiarios en cursos de capacitación</t>
  </si>
  <si>
    <t>Mide el número de beneficiarios con equipamiento a pequeños productores</t>
  </si>
  <si>
    <t>Mide el número de buscadores de empleo registrados en la plataforma de la STPSH para que sean vinculadas y encuentren empleo</t>
  </si>
  <si>
    <t>Mide el número de difusión de las vacantes de empleo de entes públicos o privados en las redes sociales, página web y de manera presencial</t>
  </si>
  <si>
    <t>Mide el número de participación y realización de ferias de empleo y reclutamientos de personal en el municipio y municipios de la zona metropolitana</t>
  </si>
  <si>
    <t>Mide el número de proyectos productivos otorgados a emprendedores locales a través de alguna institución o ente público</t>
  </si>
  <si>
    <t>Mide el número de empleos directos e indirectos mediante obra pública y rehabilitación de espacios públicos</t>
  </si>
  <si>
    <t>Asesorías brindadas a la ciudadanía sobre los apoyos y servicios brindados por la dirección cumplidas/Asesorías brindadas a la ciudadanía sobre los apoyos y servicios brindados por la dirección programadas*100</t>
  </si>
  <si>
    <t>Cursos o talleres de capacitación para el empleo o autoempleo realizados/Cursos o talleres de capacitación para el empleo o autoempleo programados*100</t>
  </si>
  <si>
    <t>Beneficiarios en cursos de capacitación atendidos/Beneficiarios en cursos de capacitación registrados*100</t>
  </si>
  <si>
    <t>Buscadores de empleo en la plataforma de la STPSH para que sean vinculadas y encuentren empleo registrados/Personas registradas en la plataforma de la STPSH para que sean vinculadas y encuentren empleo programadas*100</t>
  </si>
  <si>
    <t>Difusión de las vacantes de empleo de entes públicos o privados en las redes sociales, página web y de manera presencial publicadas/Difusión de las vacantes de empleo de entes públicos o privados en las redes sociales, página web y de manera presencial programadas*100</t>
  </si>
  <si>
    <t>Participación y realización de ferias de empleo y reclutamientos de personal en el municipio y municipios de la zona metropolitana realizadas/Participación y realización de ferias de empleo y reclutamientos de personal en el municipio y municipios de la zona metropolitana programados*100</t>
  </si>
  <si>
    <t>Proyectos productivos otorgados a emprendedores locales a través de alguna institución o ente público realizados/Proyectos productivos otorgados a emprendedores locales a través de alguna institución o ente público programados*100</t>
  </si>
  <si>
    <t>Beneficiarios con equipamiento a pequeños productores registrados/Beneficiarios con equipamiento a pequeños productores programados*100</t>
  </si>
  <si>
    <t>Empleos directos e indirectos mediante obra pública y rehabilitación de espacios públicos registrados/empleos directos e indirectos mediante obra pública y rehabilitación de espacios públicos programados*100</t>
  </si>
  <si>
    <t>Porcentaje</t>
  </si>
  <si>
    <t>Mensual</t>
  </si>
  <si>
    <t>Trimestral</t>
  </si>
  <si>
    <t>Semestral</t>
  </si>
  <si>
    <t>Dirección de Desarrollo Económico</t>
  </si>
  <si>
    <t>No se tiene ajuste en metas en este periodo por lo cual no se llena el campo solicitado</t>
  </si>
  <si>
    <t>Se logró cumplir la meta programada de 6 a 12 beneficiarios</t>
  </si>
  <si>
    <t>Se logró cumplir la meta programada de 2750 a 3,543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</si>
</sst>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zoomScale="89" zoomScaleNormal="89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7.140625" customWidth="1"/>
  </cols>
  <sheetData>
    <row r="1" spans="1:20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62</v>
      </c>
      <c r="G8" s="3" t="s">
        <v>71</v>
      </c>
      <c r="H8" s="3" t="s">
        <v>72</v>
      </c>
      <c r="I8" s="3" t="s">
        <v>81</v>
      </c>
      <c r="J8" s="3" t="s">
        <v>90</v>
      </c>
      <c r="K8" s="3" t="s">
        <v>91</v>
      </c>
      <c r="L8" s="3">
        <v>370</v>
      </c>
      <c r="M8" s="3">
        <v>250</v>
      </c>
      <c r="N8" s="3"/>
      <c r="O8" s="5">
        <f>(91+10+4+4+1+7+3+3+1+14+4+1)/250</f>
        <v>0.57199999999999995</v>
      </c>
      <c r="P8" s="3" t="s">
        <v>54</v>
      </c>
      <c r="Q8" s="3" t="s">
        <v>56</v>
      </c>
      <c r="R8" s="3" t="s">
        <v>94</v>
      </c>
      <c r="S8" s="4">
        <v>45672</v>
      </c>
      <c r="T8" s="3" t="s">
        <v>95</v>
      </c>
    </row>
    <row r="9" spans="1:20" s="2" customFormat="1" ht="75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57</v>
      </c>
      <c r="F9" s="3" t="s">
        <v>63</v>
      </c>
      <c r="G9" s="3" t="s">
        <v>71</v>
      </c>
      <c r="H9" s="3" t="s">
        <v>73</v>
      </c>
      <c r="I9" s="3" t="s">
        <v>82</v>
      </c>
      <c r="J9" s="3" t="s">
        <v>90</v>
      </c>
      <c r="K9" s="3" t="s">
        <v>92</v>
      </c>
      <c r="L9" s="3">
        <v>12</v>
      </c>
      <c r="M9" s="3">
        <v>5</v>
      </c>
      <c r="N9" s="3"/>
      <c r="O9" s="5">
        <f>(0+0+0+1+0+0+0+0+0+0+0+0)/5</f>
        <v>0.2</v>
      </c>
      <c r="P9" s="3" t="s">
        <v>54</v>
      </c>
      <c r="Q9" s="3" t="s">
        <v>56</v>
      </c>
      <c r="R9" s="3" t="s">
        <v>94</v>
      </c>
      <c r="S9" s="4">
        <v>45672</v>
      </c>
      <c r="T9" s="3" t="s">
        <v>95</v>
      </c>
    </row>
    <row r="10" spans="1:20" s="2" customFormat="1" ht="75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57</v>
      </c>
      <c r="F10" s="3" t="s">
        <v>64</v>
      </c>
      <c r="G10" s="3" t="s">
        <v>71</v>
      </c>
      <c r="H10" s="3" t="s">
        <v>74</v>
      </c>
      <c r="I10" s="3" t="s">
        <v>83</v>
      </c>
      <c r="J10" s="3" t="s">
        <v>90</v>
      </c>
      <c r="K10" s="3" t="s">
        <v>92</v>
      </c>
      <c r="L10" s="3">
        <v>190</v>
      </c>
      <c r="M10" s="3">
        <v>100</v>
      </c>
      <c r="N10" s="3"/>
      <c r="O10" s="5">
        <f>(0+0+0+25+0+0+0+0+0+0+0+0)/100</f>
        <v>0.25</v>
      </c>
      <c r="P10" s="3" t="s">
        <v>54</v>
      </c>
      <c r="Q10" s="3" t="s">
        <v>56</v>
      </c>
      <c r="R10" s="3" t="s">
        <v>94</v>
      </c>
      <c r="S10" s="4">
        <v>45672</v>
      </c>
      <c r="T10" s="3" t="s">
        <v>95</v>
      </c>
    </row>
    <row r="11" spans="1:20" s="2" customFormat="1" ht="105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58</v>
      </c>
      <c r="F11" s="3" t="s">
        <v>65</v>
      </c>
      <c r="G11" s="3" t="s">
        <v>71</v>
      </c>
      <c r="H11" s="3" t="s">
        <v>76</v>
      </c>
      <c r="I11" s="3" t="s">
        <v>84</v>
      </c>
      <c r="J11" s="3" t="s">
        <v>90</v>
      </c>
      <c r="K11" s="3" t="s">
        <v>91</v>
      </c>
      <c r="L11" s="3">
        <v>120</v>
      </c>
      <c r="M11" s="3">
        <v>120</v>
      </c>
      <c r="N11" s="3"/>
      <c r="O11" s="5">
        <f>(65+5+1+1+1+3+2+2+0+5+2+0)/120</f>
        <v>0.72499999999999998</v>
      </c>
      <c r="P11" s="3" t="s">
        <v>54</v>
      </c>
      <c r="Q11" s="3" t="s">
        <v>56</v>
      </c>
      <c r="R11" s="3" t="s">
        <v>94</v>
      </c>
      <c r="S11" s="4">
        <v>45672</v>
      </c>
      <c r="T11" s="3" t="s">
        <v>95</v>
      </c>
    </row>
    <row r="12" spans="1:20" s="2" customFormat="1" ht="120" x14ac:dyDescent="0.25">
      <c r="A12" s="3">
        <v>2024</v>
      </c>
      <c r="B12" s="4">
        <v>45566</v>
      </c>
      <c r="C12" s="6">
        <v>45657</v>
      </c>
      <c r="D12" s="3" t="s">
        <v>56</v>
      </c>
      <c r="E12" s="3" t="s">
        <v>58</v>
      </c>
      <c r="F12" s="3" t="s">
        <v>66</v>
      </c>
      <c r="G12" s="3" t="s">
        <v>71</v>
      </c>
      <c r="H12" s="3" t="s">
        <v>77</v>
      </c>
      <c r="I12" s="3" t="s">
        <v>85</v>
      </c>
      <c r="J12" s="3" t="s">
        <v>90</v>
      </c>
      <c r="K12" s="3" t="s">
        <v>91</v>
      </c>
      <c r="L12" s="3">
        <v>2000</v>
      </c>
      <c r="M12" s="3">
        <v>2000</v>
      </c>
      <c r="N12" s="3"/>
      <c r="O12" s="5">
        <f>(62+4+20+24+0+41+0+0+0+0+0+0)/2000</f>
        <v>7.5499999999999998E-2</v>
      </c>
      <c r="P12" s="3" t="s">
        <v>54</v>
      </c>
      <c r="Q12" s="3" t="s">
        <v>56</v>
      </c>
      <c r="R12" s="3" t="s">
        <v>94</v>
      </c>
      <c r="S12" s="4">
        <v>45672</v>
      </c>
      <c r="T12" s="3" t="s">
        <v>95</v>
      </c>
    </row>
    <row r="13" spans="1:20" s="2" customFormat="1" ht="135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58</v>
      </c>
      <c r="F13" s="3" t="s">
        <v>67</v>
      </c>
      <c r="G13" s="3" t="s">
        <v>71</v>
      </c>
      <c r="H13" s="3" t="s">
        <v>78</v>
      </c>
      <c r="I13" s="3" t="s">
        <v>86</v>
      </c>
      <c r="J13" s="3" t="s">
        <v>90</v>
      </c>
      <c r="K13" s="3" t="s">
        <v>93</v>
      </c>
      <c r="L13" s="3">
        <v>3</v>
      </c>
      <c r="M13" s="3">
        <v>1</v>
      </c>
      <c r="N13" s="3"/>
      <c r="O13" s="5">
        <f>(0+0+0+0+0+0+0+0+0+2+0+0)/1</f>
        <v>2</v>
      </c>
      <c r="P13" s="3" t="s">
        <v>54</v>
      </c>
      <c r="Q13" s="3" t="s">
        <v>56</v>
      </c>
      <c r="R13" s="3" t="s">
        <v>94</v>
      </c>
      <c r="S13" s="4">
        <v>45672</v>
      </c>
      <c r="T13" s="3" t="s">
        <v>95</v>
      </c>
    </row>
    <row r="14" spans="1:20" s="2" customFormat="1" ht="120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59</v>
      </c>
      <c r="F14" s="3" t="s">
        <v>68</v>
      </c>
      <c r="G14" s="3" t="s">
        <v>71</v>
      </c>
      <c r="H14" s="3" t="s">
        <v>79</v>
      </c>
      <c r="I14" s="3" t="s">
        <v>87</v>
      </c>
      <c r="J14" s="3" t="s">
        <v>90</v>
      </c>
      <c r="K14" s="3" t="s">
        <v>93</v>
      </c>
      <c r="L14" s="3">
        <v>3</v>
      </c>
      <c r="M14" s="3">
        <v>3</v>
      </c>
      <c r="N14" s="3"/>
      <c r="O14" s="5">
        <f>(0+1+0+0+0+0+1+0+1+0+0+0)/3</f>
        <v>1</v>
      </c>
      <c r="P14" s="3" t="s">
        <v>54</v>
      </c>
      <c r="Q14" s="3" t="s">
        <v>56</v>
      </c>
      <c r="R14" s="3" t="s">
        <v>94</v>
      </c>
      <c r="S14" s="4">
        <v>45672</v>
      </c>
      <c r="T14" s="3" t="s">
        <v>95</v>
      </c>
    </row>
    <row r="15" spans="1:20" s="2" customFormat="1" ht="75" x14ac:dyDescent="0.25">
      <c r="A15" s="3">
        <v>2024</v>
      </c>
      <c r="B15" s="4">
        <v>45566</v>
      </c>
      <c r="C15" s="4">
        <v>45657</v>
      </c>
      <c r="D15" s="3" t="s">
        <v>56</v>
      </c>
      <c r="E15" s="3" t="s">
        <v>60</v>
      </c>
      <c r="F15" s="3" t="s">
        <v>69</v>
      </c>
      <c r="G15" s="3" t="s">
        <v>71</v>
      </c>
      <c r="H15" s="3" t="s">
        <v>75</v>
      </c>
      <c r="I15" s="3" t="s">
        <v>88</v>
      </c>
      <c r="J15" s="3" t="s">
        <v>90</v>
      </c>
      <c r="K15" s="3" t="s">
        <v>93</v>
      </c>
      <c r="L15" s="3">
        <v>3</v>
      </c>
      <c r="M15" s="3">
        <v>6</v>
      </c>
      <c r="N15" s="3">
        <v>6</v>
      </c>
      <c r="O15" s="5">
        <f>(0+4+0+0+0+0+4+0+4+0+0+0)/6</f>
        <v>2</v>
      </c>
      <c r="P15" s="3" t="s">
        <v>54</v>
      </c>
      <c r="Q15" s="3" t="s">
        <v>56</v>
      </c>
      <c r="R15" s="3" t="s">
        <v>94</v>
      </c>
      <c r="S15" s="4">
        <v>45672</v>
      </c>
      <c r="T15" s="3" t="s">
        <v>96</v>
      </c>
    </row>
    <row r="16" spans="1:20" s="2" customFormat="1" ht="90" x14ac:dyDescent="0.25">
      <c r="A16" s="3">
        <v>2024</v>
      </c>
      <c r="B16" s="4">
        <v>45566</v>
      </c>
      <c r="C16" s="4">
        <v>45657</v>
      </c>
      <c r="D16" s="3" t="s">
        <v>56</v>
      </c>
      <c r="E16" s="3" t="s">
        <v>61</v>
      </c>
      <c r="F16" s="3" t="s">
        <v>70</v>
      </c>
      <c r="G16" s="3" t="s">
        <v>71</v>
      </c>
      <c r="H16" s="3" t="s">
        <v>80</v>
      </c>
      <c r="I16" s="3" t="s">
        <v>89</v>
      </c>
      <c r="J16" s="3" t="s">
        <v>90</v>
      </c>
      <c r="K16" s="3" t="s">
        <v>93</v>
      </c>
      <c r="L16" s="3">
        <v>2750</v>
      </c>
      <c r="M16" s="3">
        <v>2750</v>
      </c>
      <c r="N16" s="3">
        <v>793</v>
      </c>
      <c r="O16" s="5">
        <f>(345+343+387+335+543+862+305+310+63+20+20+10)/2750</f>
        <v>1.2883636363636364</v>
      </c>
      <c r="P16" s="3" t="s">
        <v>54</v>
      </c>
      <c r="Q16" s="3" t="s">
        <v>56</v>
      </c>
      <c r="R16" s="3" t="s">
        <v>94</v>
      </c>
      <c r="S16" s="4">
        <v>45672</v>
      </c>
      <c r="T16" s="3" t="s">
        <v>97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2024-12-13T19:32:01Z</dcterms:created>
  <dcterms:modified xsi:type="dcterms:W3CDTF">2025-06-17T21:40:23Z</dcterms:modified>
</cp:coreProperties>
</file>