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5\"/>
    </mc:Choice>
  </mc:AlternateContent>
  <xr:revisionPtr revIDLastSave="0" documentId="13_ncr:1_{015260CE-2AAD-403C-A8D8-62C384E95439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5" i="1" l="1"/>
  <c r="N14" i="1" l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<sst xmlns="http://schemas.openxmlformats.org/spreadsheetml/2006/main" count="155" uniqueCount="93">
  <si>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</si>
  <si>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</si>
  <si>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</si>
  <si>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</si>
  <si>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</si>
  <si>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</si>
  <si>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</si>
  <si>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</si>
  <si>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</si>
  <si>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</si>
  <si>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</si>
  <si>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</si>
  <si>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</si>
  <si>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</si>
  <si>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</si>
  <si>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</si>
  <si>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</si>
  <si>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</si>
  <si>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</si>
  <si>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</si>
  <si>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</si>
  <si>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</si>
  <si>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</si>
  <si>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</si>
  <si>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</si>
  <si>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</si>
  <si>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</si>
  <si>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</si>
  <si>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</si>
  <si>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</si>
  <si>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</si>
  <si>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</si>
  <si>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</si>
  <si>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</si>
  <si>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</si>
  <si>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</si>
  <si>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</si>
  <si>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</si>
  <si>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</si>
  <si>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</si>
  <si>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</si>
  <si>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</si>
  <si>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</si>
  <si>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</si>
  <si>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</si>
  <si>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</si>
  <si>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</si>
  <si>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</si>
  <si>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</si>
  <si>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</si>
  <si>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</si>
  <si>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</si>
  <si>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</si>
  <si>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</si>
  <si>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Mantenimiento de vía pública, jardines y edificios</t>
  </si>
  <si>
    <t>Disposición final de resíduos sólidos.</t>
  </si>
  <si>
    <t>Mantenimiento, atención y recorridos para mejora de alumbrado público.</t>
  </si>
  <si>
    <t>Colocación de lámparas nuevas.</t>
  </si>
  <si>
    <t>Mantenimiento, limpieza de la infraestructura de los panteones municipales</t>
  </si>
  <si>
    <t>Bitácora de registro de panteones.</t>
  </si>
  <si>
    <t>Comercios regulados por la dirección de comercio y abasto</t>
  </si>
  <si>
    <t>Campañas de control animal</t>
  </si>
  <si>
    <t xml:space="preserve">I.- Mantener un pueblo limpio y ordenado, conservando la buena imagen con el mantenimiento constante en áreas verdes, parques, jardines, edificios públicos y recolección de basura, </t>
  </si>
  <si>
    <t xml:space="preserve">II.- Llevar a cabo una eficaz y eficiente administración, conservación, rehabilitación y mejoramiento de un sistema de iluminación eficiente y confortable a las vías de acceso, calles y espacios públicos, de cada una de las comunidades y fraccionamientos </t>
  </si>
  <si>
    <t>III.- Planear, programar, organizar, supervisar, evaluar y llevar un estricto control del desarrollo de los programas y trabajos inherentes a los panteones</t>
  </si>
  <si>
    <t xml:space="preserve">Eficacia </t>
  </si>
  <si>
    <t>Mide el Mantenimiento de vía pública, jardines y edificios</t>
  </si>
  <si>
    <t>Mide la Disposición final de resíduos sólidos.</t>
  </si>
  <si>
    <t>Mide la Colocación de lámparas nuevas.</t>
  </si>
  <si>
    <t>Mide  el Mantenimiento, limpieza de la infraestructura de los panteones municipales</t>
  </si>
  <si>
    <t>Mide la Bitácora de registro de panteones.</t>
  </si>
  <si>
    <t>Mide la cantidad de Comercios regulados por la dirección de comercio y abasto</t>
  </si>
  <si>
    <t>Mide el numero de Campañas de control animal</t>
  </si>
  <si>
    <t>Porcentaje</t>
  </si>
  <si>
    <t>Trimestral</t>
  </si>
  <si>
    <t xml:space="preserve">Programa de actividades anuales de la Secretaria de Servicios Generales </t>
  </si>
  <si>
    <t>Secretaria de Sercicios Municipales / Dirección de Limpia y Disposición Final de Residuos sólidos</t>
  </si>
  <si>
    <t>Secretaria de Sercicios Municipales /Dirección  de Mantenimiento Urbano</t>
  </si>
  <si>
    <t>Secretaria de Sercicios Municipales / Dirección de Protección y Bienestar Animal</t>
  </si>
  <si>
    <t>Secretaria de Sercicios Municipales / Dirección de Comercio, Mercados y Centros de Abasto</t>
  </si>
  <si>
    <t>Secretaria de Sercicios Municipales / Dirección de Panteones Municipales</t>
  </si>
  <si>
    <t>Mide el Mantenimiento, atención y recorridos para mejora de alumbrado público.</t>
  </si>
  <si>
    <t>Mantenimiento de vía pública, jardines y edificios / Mantenimiento de vía pública, jardines y edificios * 100</t>
  </si>
  <si>
    <t>Disposición final de resíduos sólidos / Disposición final de resíduos sólidos.*100</t>
  </si>
  <si>
    <t>Mantenimiento, atención y recorridos para mejora de alumbrado público/ Mantenimiento, atención y recorridos para mejora de alumbrado público* 100</t>
  </si>
  <si>
    <t>Colocación de lámparas nuevas/Colocación de lámparas nuevas.*100</t>
  </si>
  <si>
    <t>Mantenimiento, limpieza de la infraestructura de los panteones municipales/Mantenimiento, limpieza de la infraestructura de los panteones municipales*100</t>
  </si>
  <si>
    <t>Bitácora de registro de panteones/Bitácora de registro de panteones*100</t>
  </si>
  <si>
    <t>Comercios regulados por la dirección de comercio y abasto /Comercios regulados por la dirección de comercio y abasto*100</t>
  </si>
  <si>
    <t>Campañas de control animal/Campañas de control animal*100</t>
  </si>
  <si>
    <t>En el periodo que se informa no se tienen Metas ajustadas en su caso</t>
  </si>
  <si>
    <t>IV.-Promover el desarrollo sostenible del comercio local y la regulación de tianguis y mercados; así como de los comercios en vía pública (comerciantes ambulantes y semifijos)</t>
  </si>
  <si>
    <t>V.-Disminuir la proliferación de animales domésticos en estado de abandono, a través de la dirección de Protección y Bienestar Animal, procurando su cuidado y logrando la sana convivencia con la ciudadanía.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</si>
</sst>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D2" zoomScale="70" zoomScaleNormal="70" workbookViewId="0">
      <selection activeCell="G1" sqref="G1:S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425781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425781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425781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68.85546875" customWidth="1"/>
  </cols>
  <sheetData>
    <row r="1" spans="1:19" ht="15" hidden="1" customHeight="1" x14ac:dyDescent="0.25">
      <c r="A1" s="2" t="s">
        <v>0</v>
      </c>
      <c r="B1" s="2"/>
      <c r="C1" s="2"/>
      <c r="D1" s="2"/>
      <c r="E1" s="2"/>
      <c r="F1" s="2"/>
      <c r="G1" s="13" t="s">
        <v>3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5"/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16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2">
        <v>2025</v>
      </c>
      <c r="B8" s="3">
        <v>45931</v>
      </c>
      <c r="C8" s="3">
        <v>46022</v>
      </c>
      <c r="D8" s="2" t="s">
        <v>62</v>
      </c>
      <c r="E8" s="2" t="s">
        <v>54</v>
      </c>
      <c r="F8" s="2" t="s">
        <v>65</v>
      </c>
      <c r="G8" s="2" t="s">
        <v>66</v>
      </c>
      <c r="H8" s="2" t="s">
        <v>82</v>
      </c>
      <c r="I8" s="2" t="s">
        <v>73</v>
      </c>
      <c r="J8" s="2" t="s">
        <v>74</v>
      </c>
      <c r="K8" s="2">
        <v>12584</v>
      </c>
      <c r="L8" s="2">
        <v>12584</v>
      </c>
      <c r="M8" s="2"/>
      <c r="N8" s="4">
        <f>(762+711+734+763+765+739+457+477+629+930+952+1020+1200)/12584</f>
        <v>0.80570565797838523</v>
      </c>
      <c r="O8" s="2" t="s">
        <v>52</v>
      </c>
      <c r="P8" s="2" t="s">
        <v>75</v>
      </c>
      <c r="Q8" s="2" t="s">
        <v>76</v>
      </c>
      <c r="R8" s="3">
        <v>46035</v>
      </c>
      <c r="S8" s="5" t="s">
        <v>90</v>
      </c>
    </row>
    <row r="9" spans="1:19" ht="90" x14ac:dyDescent="0.25">
      <c r="A9" s="2">
        <v>2025</v>
      </c>
      <c r="B9" s="3">
        <v>45931</v>
      </c>
      <c r="C9" s="3">
        <v>46022</v>
      </c>
      <c r="D9" s="2" t="s">
        <v>62</v>
      </c>
      <c r="E9" s="2" t="s">
        <v>55</v>
      </c>
      <c r="F9" s="2" t="s">
        <v>65</v>
      </c>
      <c r="G9" s="2" t="s">
        <v>67</v>
      </c>
      <c r="H9" s="2" t="s">
        <v>83</v>
      </c>
      <c r="I9" s="2" t="s">
        <v>73</v>
      </c>
      <c r="J9" s="2" t="s">
        <v>74</v>
      </c>
      <c r="K9" s="2">
        <v>4464</v>
      </c>
      <c r="L9" s="2">
        <v>4500</v>
      </c>
      <c r="M9" s="2"/>
      <c r="N9" s="4">
        <f>(469+465+476+457+477+629+844.41+780.44+771.37+751.37+527.46+757.58)/4500</f>
        <v>1.6456955555555557</v>
      </c>
      <c r="O9" s="2" t="s">
        <v>52</v>
      </c>
      <c r="P9" s="2" t="s">
        <v>75</v>
      </c>
      <c r="Q9" s="2" t="s">
        <v>76</v>
      </c>
      <c r="R9" s="3">
        <v>46035</v>
      </c>
      <c r="S9" s="5" t="s">
        <v>90</v>
      </c>
    </row>
    <row r="10" spans="1:19" ht="180" x14ac:dyDescent="0.25">
      <c r="A10" s="2">
        <v>2025</v>
      </c>
      <c r="B10" s="3">
        <v>45931</v>
      </c>
      <c r="C10" s="3">
        <v>46022</v>
      </c>
      <c r="D10" s="2" t="s">
        <v>63</v>
      </c>
      <c r="E10" s="2" t="s">
        <v>56</v>
      </c>
      <c r="F10" s="2" t="s">
        <v>65</v>
      </c>
      <c r="G10" s="2" t="s">
        <v>81</v>
      </c>
      <c r="H10" s="2" t="s">
        <v>84</v>
      </c>
      <c r="I10" s="2" t="s">
        <v>73</v>
      </c>
      <c r="J10" s="2" t="s">
        <v>74</v>
      </c>
      <c r="K10" s="2">
        <v>828</v>
      </c>
      <c r="L10" s="2">
        <v>828</v>
      </c>
      <c r="M10" s="2"/>
      <c r="N10" s="6">
        <f>(60+64+95+63+44+43+137+93+84+50+65+26)/828</f>
        <v>0.99516908212560384</v>
      </c>
      <c r="O10" s="2" t="s">
        <v>52</v>
      </c>
      <c r="P10" s="2" t="s">
        <v>75</v>
      </c>
      <c r="Q10" s="2" t="s">
        <v>77</v>
      </c>
      <c r="R10" s="3">
        <v>46035</v>
      </c>
      <c r="S10" s="5" t="s">
        <v>90</v>
      </c>
    </row>
    <row r="11" spans="1:19" ht="75" x14ac:dyDescent="0.25">
      <c r="A11" s="2">
        <v>2025</v>
      </c>
      <c r="B11" s="3">
        <v>45931</v>
      </c>
      <c r="C11" s="3">
        <v>46022</v>
      </c>
      <c r="D11" s="2" t="s">
        <v>63</v>
      </c>
      <c r="E11" s="2" t="s">
        <v>57</v>
      </c>
      <c r="F11" s="2" t="s">
        <v>65</v>
      </c>
      <c r="G11" s="2" t="s">
        <v>68</v>
      </c>
      <c r="H11" s="2" t="s">
        <v>85</v>
      </c>
      <c r="I11" s="2" t="s">
        <v>73</v>
      </c>
      <c r="J11" s="2" t="s">
        <v>74</v>
      </c>
      <c r="K11" s="2">
        <v>120</v>
      </c>
      <c r="L11" s="2">
        <v>120</v>
      </c>
      <c r="M11" s="2"/>
      <c r="N11" s="6">
        <f>(3+5+22+10+3+5+17+20+15+0+23+33)/120</f>
        <v>1.3</v>
      </c>
      <c r="O11" s="2" t="s">
        <v>52</v>
      </c>
      <c r="P11" s="2" t="s">
        <v>75</v>
      </c>
      <c r="Q11" s="2" t="s">
        <v>77</v>
      </c>
      <c r="R11" s="3">
        <v>46035</v>
      </c>
      <c r="S11" s="5" t="s">
        <v>90</v>
      </c>
    </row>
    <row r="12" spans="1:19" ht="180" x14ac:dyDescent="0.25">
      <c r="A12" s="2">
        <v>2025</v>
      </c>
      <c r="B12" s="3">
        <v>45931</v>
      </c>
      <c r="C12" s="3">
        <v>46022</v>
      </c>
      <c r="D12" s="2" t="s">
        <v>64</v>
      </c>
      <c r="E12" s="2" t="s">
        <v>58</v>
      </c>
      <c r="F12" s="2" t="s">
        <v>65</v>
      </c>
      <c r="G12" s="2" t="s">
        <v>69</v>
      </c>
      <c r="H12" s="2" t="s">
        <v>86</v>
      </c>
      <c r="I12" s="2" t="s">
        <v>73</v>
      </c>
      <c r="J12" s="2" t="s">
        <v>74</v>
      </c>
      <c r="K12" s="2">
        <v>0</v>
      </c>
      <c r="L12" s="2">
        <v>16</v>
      </c>
      <c r="M12" s="2"/>
      <c r="N12" s="6">
        <f>(0+0+0+0+0+0+0+0+3+11+2+0)/16</f>
        <v>1</v>
      </c>
      <c r="O12" s="2" t="s">
        <v>52</v>
      </c>
      <c r="P12" s="2" t="s">
        <v>75</v>
      </c>
      <c r="Q12" s="2" t="s">
        <v>80</v>
      </c>
      <c r="R12" s="3">
        <v>46035</v>
      </c>
      <c r="S12" s="5" t="s">
        <v>90</v>
      </c>
    </row>
    <row r="13" spans="1:19" ht="90" x14ac:dyDescent="0.25">
      <c r="A13" s="2">
        <v>2025</v>
      </c>
      <c r="B13" s="3">
        <v>45931</v>
      </c>
      <c r="C13" s="3">
        <v>46022</v>
      </c>
      <c r="D13" s="2" t="s">
        <v>64</v>
      </c>
      <c r="E13" s="2" t="s">
        <v>59</v>
      </c>
      <c r="F13" s="2" t="s">
        <v>65</v>
      </c>
      <c r="G13" s="2" t="s">
        <v>70</v>
      </c>
      <c r="H13" s="2" t="s">
        <v>87</v>
      </c>
      <c r="I13" s="2" t="s">
        <v>73</v>
      </c>
      <c r="J13" s="2" t="s">
        <v>74</v>
      </c>
      <c r="K13" s="2">
        <v>0</v>
      </c>
      <c r="L13" s="2">
        <v>16</v>
      </c>
      <c r="M13" s="2"/>
      <c r="N13" s="4">
        <f>(0+0+0+0+0+0+0+0+1+3+2+0)/16</f>
        <v>0.375</v>
      </c>
      <c r="O13" s="2" t="s">
        <v>52</v>
      </c>
      <c r="P13" s="2" t="s">
        <v>75</v>
      </c>
      <c r="Q13" s="2" t="s">
        <v>80</v>
      </c>
      <c r="R13" s="3">
        <v>46035</v>
      </c>
      <c r="S13" s="5" t="s">
        <v>90</v>
      </c>
    </row>
    <row r="14" spans="1:19" ht="150" x14ac:dyDescent="0.25">
      <c r="A14" s="2">
        <v>2025</v>
      </c>
      <c r="B14" s="3">
        <v>45931</v>
      </c>
      <c r="C14" s="3">
        <v>46022</v>
      </c>
      <c r="D14" s="2" t="s">
        <v>91</v>
      </c>
      <c r="E14" s="2" t="s">
        <v>60</v>
      </c>
      <c r="F14" s="2" t="s">
        <v>65</v>
      </c>
      <c r="G14" s="2" t="s">
        <v>71</v>
      </c>
      <c r="H14" s="2" t="s">
        <v>88</v>
      </c>
      <c r="I14" s="2" t="s">
        <v>73</v>
      </c>
      <c r="J14" s="2" t="s">
        <v>74</v>
      </c>
      <c r="K14" s="2">
        <v>0</v>
      </c>
      <c r="L14" s="2">
        <v>200</v>
      </c>
      <c r="M14" s="2"/>
      <c r="N14" s="4">
        <f>(22+4+14+33+30+2+40+20+6+20+15+10)/200</f>
        <v>1.08</v>
      </c>
      <c r="O14" s="2" t="s">
        <v>52</v>
      </c>
      <c r="P14" s="2" t="s">
        <v>75</v>
      </c>
      <c r="Q14" s="2" t="s">
        <v>79</v>
      </c>
      <c r="R14" s="3">
        <v>46035</v>
      </c>
      <c r="S14" s="5" t="s">
        <v>90</v>
      </c>
    </row>
    <row r="15" spans="1:19" ht="75" x14ac:dyDescent="0.25">
      <c r="A15" s="2">
        <v>2025</v>
      </c>
      <c r="B15" s="3">
        <v>45931</v>
      </c>
      <c r="C15" s="3">
        <v>46022</v>
      </c>
      <c r="D15" s="2" t="s">
        <v>92</v>
      </c>
      <c r="E15" s="2" t="s">
        <v>61</v>
      </c>
      <c r="F15" s="2" t="s">
        <v>65</v>
      </c>
      <c r="G15" s="2" t="s">
        <v>72</v>
      </c>
      <c r="H15" s="2" t="s">
        <v>89</v>
      </c>
      <c r="I15" s="2" t="s">
        <v>73</v>
      </c>
      <c r="J15" s="2" t="s">
        <v>74</v>
      </c>
      <c r="K15" s="2">
        <v>0</v>
      </c>
      <c r="L15" s="2">
        <v>10</v>
      </c>
      <c r="M15" s="2"/>
      <c r="N15" s="6">
        <f>(0+0+0+0+2+2+1+1+2+0+0+0)/10</f>
        <v>0.8</v>
      </c>
      <c r="O15" s="2" t="s">
        <v>52</v>
      </c>
      <c r="P15" s="2" t="s">
        <v>75</v>
      </c>
      <c r="Q15" s="2" t="s">
        <v>78</v>
      </c>
      <c r="R15" s="3">
        <v>46035</v>
      </c>
      <c r="S15" s="5" t="s">
        <v>90</v>
      </c>
    </row>
  </sheetData>
  <mergeCells count="7">
    <mergeCell ref="A6:S6"/>
    <mergeCell ref="A2:C2"/>
    <mergeCell ref="D2:F2"/>
    <mergeCell ref="A3:C3"/>
    <mergeCell ref="D3:F3"/>
    <mergeCell ref="G3:S3"/>
    <mergeCell ref="G1:S2"/>
  </mergeCells>
  <dataValidations count="1">
    <dataValidation type="list" allowBlank="1" showErrorMessage="1" sqref="O8:O17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B1" workbookViewId="0">
      <selection activeCell="P27" sqref="P27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2025-04-11T17:23:43Z</dcterms:created>
  <dcterms:modified xsi:type="dcterms:W3CDTF">2026-02-12T06:13:12Z</dcterms:modified>
</cp:coreProperties>
</file>