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5\"/>
    </mc:Choice>
  </mc:AlternateContent>
  <xr:revisionPtr revIDLastSave="0" documentId="13_ncr:1_{96D2D4F9-F4B1-4470-92DC-DDA25FFA94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" l="1"/>
  <c r="N8" i="1"/>
  <c r="N9" i="1"/>
  <c r="N13" i="1" l="1"/>
  <c r="N16" i="1"/>
  <c r="N15" i="1"/>
  <c r="N14" i="1"/>
  <c r="N10" i="1"/>
  <c r="N11" i="1"/>
</calcChain>
</file>

<file path=xl/sharedStrings.xml><?xml version="1.0" encoding="utf-8"?>
<sst xmlns="http://schemas.openxmlformats.org/spreadsheetml/2006/main" count="166" uniqueCount="77">
  <si>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</si>
  <si>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</si>
  <si>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</si>
  <si>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</si>
  <si>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</si>
  <si>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</si>
  <si>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</si>
  <si>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</si>
  <si>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</si>
  <si>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</si>
  <si>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</si>
  <si>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</si>
  <si>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</si>
  <si>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</si>
  <si>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</si>
  <si>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</si>
  <si>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</si>
  <si>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</si>
  <si>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</si>
  <si>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</si>
  <si>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</si>
  <si>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</si>
  <si>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</si>
  <si>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</si>
  <si>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</si>
  <si>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</si>
  <si>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</si>
  <si>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</si>
  <si>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</si>
  <si>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</si>
  <si>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</si>
  <si>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</si>
  <si>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</si>
  <si>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</si>
  <si>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</si>
  <si>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</si>
  <si>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</si>
  <si>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</si>
  <si>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</si>
  <si>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</si>
  <si>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</si>
  <si>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</si>
  <si>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</si>
  <si>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</si>
  <si>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</si>
  <si>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</si>
  <si>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</si>
  <si>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</si>
  <si>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</si>
  <si>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</si>
  <si>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</si>
  <si>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</si>
  <si>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</si>
  <si>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</si>
  <si>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I. Vigilar los recursos naturales y las acciones que afectan o provocan algún impacto en estos, en el territorio municipal, con el fin de lograr la protección preservación y aprovechamiento sustentable.</t>
  </si>
  <si>
    <t xml:space="preserve">II.	Abatir el déficit del servicio de recolección de los residuos sólidos, así como garantizar el traslado a tratamiento y disposición final de los mismos con apego a la normatividad vigente. </t>
  </si>
  <si>
    <t xml:space="preserve">
III.Reducir la contaminación ambiental con ayuda de  sociedad por medio de acciones ambientales sustentables.</t>
  </si>
  <si>
    <t>IV.	Fortalecer la resiliencia y la capacidad de adaptación a los Riesgos relacionados con el clima y los desastres naturales en el municipio, tales como inundaciones, incendios, deslaves en cerros</t>
  </si>
  <si>
    <t>V.	Asegurar la conservación, el restablecimiento y el uso sostenible de los ecosistemas terrestrescomo  los bosques, los humedales, las montañas y las zonas áridas.</t>
  </si>
  <si>
    <t>% de reforestación con diferentes tipos de árboles</t>
  </si>
  <si>
    <t>Mide número de reforestación con diferentes tipos de árboles</t>
  </si>
  <si>
    <t>% de reforestación con diferentes tipos de árboles / % de reforestación con diferentes tipos de árboles * 100</t>
  </si>
  <si>
    <t>% de recorridosde inspecciones de tala y derribe de acuerdo a las recomendaciones*100</t>
  </si>
  <si>
    <t xml:space="preserve"> % de Acciones de limpieza realizadas en caminos con alto índice transición realizadas / acciones de limpieza realizadas en caminos con alto índice transición programadas*100</t>
  </si>
  <si>
    <t>% de toneladas de recolección de residuos solidos  urbanos realizadas/De toneladas de recolección de residuos solidos  urbanos programadas *100</t>
  </si>
  <si>
    <t>% de campañas de educación ambiental realizadas/campañas de educación ambiental programadas*100</t>
  </si>
  <si>
    <t xml:space="preserve"> % de aciones que ayuden a la conservación de las áreas verdes realizadas/acciones que ayuden a la conservación de las áreas verdes  programadas*100</t>
  </si>
  <si>
    <t>% de recorridos realizados para localizar zonas degradadas realizados/recorridos realizados para localizar zonas degradadas programados*100</t>
  </si>
  <si>
    <t>% de recorridos en zonas con alto índice de riesgo realizados/recorridos en zonas con alto índice de riesgo programados*100</t>
  </si>
  <si>
    <t>% de visitas a pozos de agua dulce, así como presas y bosques en el municipio realizadas/visitas a pozos de agua dulce, así como presas y bosques en el municipio programadas*100</t>
  </si>
  <si>
    <t>Porcentaje</t>
  </si>
  <si>
    <t xml:space="preserve">Trimestral </t>
  </si>
  <si>
    <t>Trimestral</t>
  </si>
  <si>
    <t>Mensual</t>
  </si>
  <si>
    <t>Programa Operativo Anual de Medio Ambiente y Desarrollo Sustentable</t>
  </si>
  <si>
    <t>Direccion de medio ambiente y desarrollo sustentable</t>
  </si>
  <si>
    <t>Durante este periodo, no se tienen metas ajustadas en su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</si>
</sst>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zoomScale="55" zoomScaleNormal="55" workbookViewId="0">
      <selection activeCell="D23" sqref="D2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42578125" bestFit="1" customWidth="1"/>
    <col min="6" max="6" width="19.85546875" bestFit="1" customWidth="1"/>
    <col min="7" max="7" width="20.5703125" bestFit="1" customWidth="1"/>
    <col min="8" max="8" width="61.28515625" customWidth="1"/>
    <col min="9" max="9" width="16.140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140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53.85546875" customWidth="1"/>
  </cols>
  <sheetData>
    <row r="1" spans="1:19" ht="15" hidden="1" customHeight="1" x14ac:dyDescent="0.25">
      <c r="A1" t="s">
        <v>0</v>
      </c>
      <c r="G1" s="13" t="s">
        <v>3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x14ac:dyDescent="0.25">
      <c r="A2" s="14" t="s">
        <v>1</v>
      </c>
      <c r="B2" s="11"/>
      <c r="C2" s="11"/>
      <c r="D2" s="14" t="s">
        <v>2</v>
      </c>
      <c r="E2" s="11"/>
      <c r="F2" s="11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25">
      <c r="A3" s="12" t="s">
        <v>4</v>
      </c>
      <c r="B3" s="15"/>
      <c r="C3" s="15"/>
      <c r="D3" s="12" t="s">
        <v>5</v>
      </c>
      <c r="E3" s="15"/>
      <c r="F3" s="15"/>
      <c r="G3" s="12" t="s">
        <v>6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idden="1" x14ac:dyDescent="0.25">
      <c r="A4" s="16" t="s">
        <v>7</v>
      </c>
      <c r="B4" s="16" t="s">
        <v>8</v>
      </c>
      <c r="C4" s="16" t="s">
        <v>8</v>
      </c>
      <c r="D4" s="16" t="s">
        <v>9</v>
      </c>
      <c r="E4" s="16" t="s">
        <v>9</v>
      </c>
      <c r="F4" s="16" t="s">
        <v>7</v>
      </c>
      <c r="G4" s="16" t="s">
        <v>9</v>
      </c>
      <c r="H4" s="16" t="s">
        <v>9</v>
      </c>
      <c r="I4" s="16" t="s">
        <v>7</v>
      </c>
      <c r="J4" s="16" t="s">
        <v>7</v>
      </c>
      <c r="K4" s="16" t="s">
        <v>7</v>
      </c>
      <c r="L4" s="16" t="s">
        <v>9</v>
      </c>
      <c r="M4" s="16" t="s">
        <v>9</v>
      </c>
      <c r="N4" s="16" t="s">
        <v>9</v>
      </c>
      <c r="O4" s="16" t="s">
        <v>10</v>
      </c>
      <c r="P4" s="16" t="s">
        <v>9</v>
      </c>
      <c r="Q4" s="16" t="s">
        <v>9</v>
      </c>
      <c r="R4" s="16" t="s">
        <v>11</v>
      </c>
      <c r="S4" s="16" t="s">
        <v>12</v>
      </c>
    </row>
    <row r="5" spans="1:19" hidden="1" x14ac:dyDescent="0.25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16" t="s">
        <v>29</v>
      </c>
      <c r="R5" s="16" t="s">
        <v>30</v>
      </c>
      <c r="S5" s="16" t="s">
        <v>31</v>
      </c>
    </row>
    <row r="6" spans="1:19" x14ac:dyDescent="0.25">
      <c r="A6" s="10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60" x14ac:dyDescent="0.25">
      <c r="A8" s="3">
        <v>2024</v>
      </c>
      <c r="B8" s="4">
        <v>45566</v>
      </c>
      <c r="C8" s="4">
        <v>45657</v>
      </c>
      <c r="D8" s="3" t="s">
        <v>54</v>
      </c>
      <c r="E8" s="3" t="s">
        <v>59</v>
      </c>
      <c r="F8" s="3" t="s">
        <v>70</v>
      </c>
      <c r="G8" s="3" t="s">
        <v>60</v>
      </c>
      <c r="H8" s="3" t="s">
        <v>61</v>
      </c>
      <c r="I8" s="3" t="s">
        <v>70</v>
      </c>
      <c r="J8" s="3" t="s">
        <v>71</v>
      </c>
      <c r="K8" s="5">
        <v>1300</v>
      </c>
      <c r="L8" s="5">
        <v>1500</v>
      </c>
      <c r="M8" s="3"/>
      <c r="N8" s="6">
        <f>(350+350+350)/L8</f>
        <v>0.7</v>
      </c>
      <c r="O8" s="3" t="s">
        <v>52</v>
      </c>
      <c r="P8" s="3" t="s">
        <v>74</v>
      </c>
      <c r="Q8" s="3" t="s">
        <v>75</v>
      </c>
      <c r="R8" s="4">
        <v>45630</v>
      </c>
      <c r="S8" s="3" t="s">
        <v>76</v>
      </c>
    </row>
    <row r="9" spans="1:19" s="2" customFormat="1" ht="60" x14ac:dyDescent="0.25">
      <c r="A9" s="3">
        <v>2024</v>
      </c>
      <c r="B9" s="4">
        <v>45566</v>
      </c>
      <c r="C9" s="4">
        <v>45657</v>
      </c>
      <c r="D9" s="3" t="s">
        <v>54</v>
      </c>
      <c r="E9" s="3" t="s">
        <v>59</v>
      </c>
      <c r="F9" s="3" t="s">
        <v>70</v>
      </c>
      <c r="G9" s="3" t="s">
        <v>60</v>
      </c>
      <c r="H9" s="7" t="s">
        <v>62</v>
      </c>
      <c r="I9" s="3" t="s">
        <v>70</v>
      </c>
      <c r="J9" s="3" t="s">
        <v>72</v>
      </c>
      <c r="K9" s="5">
        <v>20</v>
      </c>
      <c r="L9" s="8">
        <v>50</v>
      </c>
      <c r="M9" s="3"/>
      <c r="N9" s="6">
        <f>(5+5+5)/K9</f>
        <v>0.75</v>
      </c>
      <c r="O9" s="3" t="s">
        <v>52</v>
      </c>
      <c r="P9" s="3" t="s">
        <v>74</v>
      </c>
      <c r="Q9" s="3" t="s">
        <v>75</v>
      </c>
      <c r="R9" s="4">
        <v>45630</v>
      </c>
      <c r="S9" s="3" t="s">
        <v>76</v>
      </c>
    </row>
    <row r="10" spans="1:19" s="2" customFormat="1" ht="60" x14ac:dyDescent="0.25">
      <c r="A10" s="3">
        <v>2024</v>
      </c>
      <c r="B10" s="4">
        <v>45566</v>
      </c>
      <c r="C10" s="4">
        <v>45657</v>
      </c>
      <c r="D10" s="3" t="s">
        <v>55</v>
      </c>
      <c r="E10" s="3" t="s">
        <v>59</v>
      </c>
      <c r="F10" s="3" t="s">
        <v>70</v>
      </c>
      <c r="G10" s="3" t="s">
        <v>60</v>
      </c>
      <c r="H10" s="7" t="s">
        <v>63</v>
      </c>
      <c r="I10" s="3" t="s">
        <v>70</v>
      </c>
      <c r="J10" s="3" t="s">
        <v>72</v>
      </c>
      <c r="K10" s="5">
        <v>10</v>
      </c>
      <c r="L10" s="5">
        <v>20</v>
      </c>
      <c r="M10" s="3"/>
      <c r="N10" s="9">
        <f>(5+5+5)/K10</f>
        <v>1.5</v>
      </c>
      <c r="O10" s="3" t="s">
        <v>52</v>
      </c>
      <c r="P10" s="3" t="s">
        <v>74</v>
      </c>
      <c r="Q10" s="3" t="s">
        <v>75</v>
      </c>
      <c r="R10" s="4">
        <v>45630</v>
      </c>
      <c r="S10" s="3" t="s">
        <v>76</v>
      </c>
    </row>
    <row r="11" spans="1:19" s="2" customFormat="1" ht="60" x14ac:dyDescent="0.25">
      <c r="A11" s="3">
        <v>2024</v>
      </c>
      <c r="B11" s="4">
        <v>45566</v>
      </c>
      <c r="C11" s="4">
        <v>45657</v>
      </c>
      <c r="D11" s="3" t="s">
        <v>55</v>
      </c>
      <c r="E11" s="3" t="s">
        <v>59</v>
      </c>
      <c r="F11" s="3" t="s">
        <v>70</v>
      </c>
      <c r="G11" s="3" t="s">
        <v>60</v>
      </c>
      <c r="H11" s="7" t="s">
        <v>64</v>
      </c>
      <c r="I11" s="3" t="s">
        <v>70</v>
      </c>
      <c r="J11" s="3" t="s">
        <v>73</v>
      </c>
      <c r="K11" s="5">
        <v>5000</v>
      </c>
      <c r="L11" s="5">
        <v>6000</v>
      </c>
      <c r="M11" s="3"/>
      <c r="N11" s="6">
        <f>(600+600+600)/K11</f>
        <v>0.36</v>
      </c>
      <c r="O11" s="3" t="s">
        <v>52</v>
      </c>
      <c r="P11" s="3" t="s">
        <v>74</v>
      </c>
      <c r="Q11" s="3" t="s">
        <v>75</v>
      </c>
      <c r="R11" s="4">
        <v>45630</v>
      </c>
      <c r="S11" s="3" t="s">
        <v>76</v>
      </c>
    </row>
    <row r="12" spans="1:19" s="2" customFormat="1" ht="60" x14ac:dyDescent="0.25">
      <c r="A12" s="3">
        <v>2024</v>
      </c>
      <c r="B12" s="4">
        <v>45566</v>
      </c>
      <c r="C12" s="4">
        <v>45657</v>
      </c>
      <c r="D12" s="3" t="s">
        <v>55</v>
      </c>
      <c r="E12" s="3" t="s">
        <v>59</v>
      </c>
      <c r="F12" s="3" t="s">
        <v>70</v>
      </c>
      <c r="G12" s="3" t="s">
        <v>60</v>
      </c>
      <c r="H12" s="7" t="s">
        <v>65</v>
      </c>
      <c r="I12" s="3" t="s">
        <v>70</v>
      </c>
      <c r="J12" s="3" t="s">
        <v>71</v>
      </c>
      <c r="K12" s="5">
        <v>1</v>
      </c>
      <c r="L12" s="5">
        <v>10</v>
      </c>
      <c r="M12" s="3"/>
      <c r="N12" s="6">
        <f>(2+2+3)/L12</f>
        <v>0.7</v>
      </c>
      <c r="O12" s="3" t="s">
        <v>52</v>
      </c>
      <c r="P12" s="3" t="s">
        <v>74</v>
      </c>
      <c r="Q12" s="3" t="s">
        <v>75</v>
      </c>
      <c r="R12" s="4">
        <v>45630</v>
      </c>
      <c r="S12" s="3" t="s">
        <v>76</v>
      </c>
    </row>
    <row r="13" spans="1:19" s="2" customFormat="1" ht="60" x14ac:dyDescent="0.25">
      <c r="A13" s="3">
        <v>2024</v>
      </c>
      <c r="B13" s="4">
        <v>45566</v>
      </c>
      <c r="C13" s="4">
        <v>45657</v>
      </c>
      <c r="D13" s="3" t="s">
        <v>56</v>
      </c>
      <c r="E13" s="3" t="s">
        <v>59</v>
      </c>
      <c r="F13" s="3" t="s">
        <v>70</v>
      </c>
      <c r="G13" s="3" t="s">
        <v>60</v>
      </c>
      <c r="H13" s="7" t="s">
        <v>66</v>
      </c>
      <c r="I13" s="3" t="s">
        <v>70</v>
      </c>
      <c r="J13" s="3" t="s">
        <v>71</v>
      </c>
      <c r="K13" s="5">
        <v>500</v>
      </c>
      <c r="L13" s="5">
        <v>800</v>
      </c>
      <c r="M13" s="3"/>
      <c r="N13" s="6">
        <f>(100+50+700)/L13</f>
        <v>1.0625</v>
      </c>
      <c r="O13" s="3" t="s">
        <v>52</v>
      </c>
      <c r="P13" s="3" t="s">
        <v>74</v>
      </c>
      <c r="Q13" s="3" t="s">
        <v>75</v>
      </c>
      <c r="R13" s="4">
        <v>45630</v>
      </c>
      <c r="S13" s="3" t="s">
        <v>76</v>
      </c>
    </row>
    <row r="14" spans="1:19" s="2" customFormat="1" ht="60" x14ac:dyDescent="0.25">
      <c r="A14" s="3">
        <v>2024</v>
      </c>
      <c r="B14" s="4">
        <v>45566</v>
      </c>
      <c r="C14" s="4">
        <v>45657</v>
      </c>
      <c r="D14" s="3" t="s">
        <v>56</v>
      </c>
      <c r="E14" s="3" t="s">
        <v>59</v>
      </c>
      <c r="F14" s="3" t="s">
        <v>70</v>
      </c>
      <c r="G14" s="3" t="s">
        <v>60</v>
      </c>
      <c r="H14" s="7" t="s">
        <v>67</v>
      </c>
      <c r="I14" s="3" t="s">
        <v>70</v>
      </c>
      <c r="J14" s="3" t="s">
        <v>72</v>
      </c>
      <c r="K14" s="5">
        <v>1</v>
      </c>
      <c r="L14" s="5">
        <v>5</v>
      </c>
      <c r="M14" s="3"/>
      <c r="N14" s="6">
        <f>(1+1+3)/L14</f>
        <v>1</v>
      </c>
      <c r="O14" s="3" t="s">
        <v>52</v>
      </c>
      <c r="P14" s="3" t="s">
        <v>74</v>
      </c>
      <c r="Q14" s="3" t="s">
        <v>75</v>
      </c>
      <c r="R14" s="4">
        <v>45630</v>
      </c>
      <c r="S14" s="3" t="s">
        <v>76</v>
      </c>
    </row>
    <row r="15" spans="1:19" s="2" customFormat="1" ht="60" x14ac:dyDescent="0.25">
      <c r="A15" s="3">
        <v>2024</v>
      </c>
      <c r="B15" s="4">
        <v>45566</v>
      </c>
      <c r="C15" s="4">
        <v>45657</v>
      </c>
      <c r="D15" s="3" t="s">
        <v>57</v>
      </c>
      <c r="E15" s="3" t="s">
        <v>59</v>
      </c>
      <c r="F15" s="3" t="s">
        <v>70</v>
      </c>
      <c r="G15" s="3" t="s">
        <v>60</v>
      </c>
      <c r="H15" s="7" t="s">
        <v>68</v>
      </c>
      <c r="I15" s="3" t="s">
        <v>70</v>
      </c>
      <c r="J15" s="3" t="s">
        <v>72</v>
      </c>
      <c r="K15" s="5">
        <v>5</v>
      </c>
      <c r="L15" s="5">
        <v>20</v>
      </c>
      <c r="M15" s="3"/>
      <c r="N15" s="6">
        <f>(5+5+2)/L16</f>
        <v>0.6</v>
      </c>
      <c r="O15" s="3" t="s">
        <v>52</v>
      </c>
      <c r="P15" s="3" t="s">
        <v>74</v>
      </c>
      <c r="Q15" s="3" t="s">
        <v>75</v>
      </c>
      <c r="R15" s="4">
        <v>45630</v>
      </c>
      <c r="S15" s="3" t="s">
        <v>76</v>
      </c>
    </row>
    <row r="16" spans="1:19" s="2" customFormat="1" ht="60" x14ac:dyDescent="0.25">
      <c r="A16" s="3">
        <v>2024</v>
      </c>
      <c r="B16" s="4">
        <v>45566</v>
      </c>
      <c r="C16" s="4">
        <v>45657</v>
      </c>
      <c r="D16" s="3" t="s">
        <v>58</v>
      </c>
      <c r="E16" s="3" t="s">
        <v>59</v>
      </c>
      <c r="F16" s="3" t="s">
        <v>70</v>
      </c>
      <c r="G16" s="3" t="s">
        <v>60</v>
      </c>
      <c r="H16" s="7" t="s">
        <v>69</v>
      </c>
      <c r="I16" s="3" t="s">
        <v>70</v>
      </c>
      <c r="J16" s="3" t="s">
        <v>72</v>
      </c>
      <c r="K16" s="5">
        <v>5</v>
      </c>
      <c r="L16" s="5">
        <v>20</v>
      </c>
      <c r="M16" s="3"/>
      <c r="N16" s="6">
        <f>(5+5+5)/L16</f>
        <v>0.75</v>
      </c>
      <c r="O16" s="3" t="s">
        <v>52</v>
      </c>
      <c r="P16" s="3" t="s">
        <v>74</v>
      </c>
      <c r="Q16" s="3" t="s">
        <v>75</v>
      </c>
      <c r="R16" s="4">
        <v>45630</v>
      </c>
      <c r="S16" s="3" t="s">
        <v>76</v>
      </c>
    </row>
  </sheetData>
  <mergeCells count="7">
    <mergeCell ref="A6:S6"/>
    <mergeCell ref="A2:C2"/>
    <mergeCell ref="D2:F2"/>
    <mergeCell ref="A3:C3"/>
    <mergeCell ref="D3:F3"/>
    <mergeCell ref="G1:S2"/>
    <mergeCell ref="G3:S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2024-10-09T16:31:54Z</dcterms:created>
  <dcterms:modified xsi:type="dcterms:W3CDTF">2025-06-19T22:28:05Z</dcterms:modified>
</cp:coreProperties>
</file>