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05_indicadores_de_temas_de_interes_publico\PROTECCION-CIVIL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_xlnm.Print_Area" localSheetId="0">'Reporte de Formatos'!$A$2:$V$20</definedName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O12" i="1" l="1"/>
  <c r="O17" i="1"/>
  <c r="O18" i="1"/>
  <c r="O16" i="1"/>
  <c r="O15" i="1"/>
  <c r="O14" i="1"/>
  <c r="O13" i="1"/>
</calcChain>
</file>

<file path=xl/sharedStrings.xml><?xml version="1.0" encoding="utf-8"?>
<sst xmlns="http://schemas.openxmlformats.org/spreadsheetml/2006/main" count="147" uniqueCount="88">
  <si>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</si>
  <si>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</si>
  <si>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</si>
  <si>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</si>
  <si>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</si>
  <si>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</si>
  <si>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</si>
  <si>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</si>
  <si>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</si>
  <si>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</si>
  <si>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</si>
  <si>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</si>
  <si>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</si>
  <si>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</si>
  <si>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</si>
  <si>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</si>
  <si>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</si>
  <si>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</si>
  <si>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</si>
  <si>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</si>
  <si>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</si>
  <si>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</si>
  <si>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</si>
  <si>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</si>
  <si>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</si>
  <si>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</si>
  <si>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</si>
  <si>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</si>
  <si>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</si>
  <si>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</si>
  <si>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</si>
  <si>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</si>
  <si>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</si>
  <si>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</si>
  <si>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</si>
  <si>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</si>
  <si>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</si>
  <si>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</si>
  <si>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</si>
  <si>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</si>
  <si>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</si>
  <si>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</si>
  <si>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</si>
  <si>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</si>
  <si>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</si>
  <si>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</si>
  <si>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</si>
  <si>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</si>
  <si>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</si>
  <si>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</si>
  <si>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</si>
  <si>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</si>
  <si>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</si>
  <si>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</si>
  <si>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</si>
  <si>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</si>
  <si>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Eficacia </t>
  </si>
  <si>
    <t>Mide el número de reuniones de trabajo con directivos de escuela</t>
  </si>
  <si>
    <t xml:space="preserve">Mide el número de realización de Simulacros </t>
  </si>
  <si>
    <t xml:space="preserve">Porcentaje </t>
  </si>
  <si>
    <t xml:space="preserve">Trimestral </t>
  </si>
  <si>
    <t>% de reuniones de trabajo con directivos de escuela</t>
  </si>
  <si>
    <t>% de realización de simulacros</t>
  </si>
  <si>
    <t>%  de Impartir cursos de manejo y Protección Civil para los habitantes del Municipio</t>
  </si>
  <si>
    <t>% de atención de las llamadas de auxilio</t>
  </si>
  <si>
    <t>% de reuniones con comisariados ejidales</t>
  </si>
  <si>
    <t>% de atención de incendios de pastizal, cerro, cordilleras y viviendas</t>
  </si>
  <si>
    <t>% de expedición de Visto Bueno de Protección Civil</t>
  </si>
  <si>
    <t>Mide cursos de manejo y Protección Civil para los habitantes del Municipio</t>
  </si>
  <si>
    <t>Mide atención de las llamadas de auxilio</t>
  </si>
  <si>
    <t>Mide  reuniones con comisariados ejidales</t>
  </si>
  <si>
    <t>Mide atención de incendios de pastizal, cerro, cordilleras y viviendas</t>
  </si>
  <si>
    <t>Mide expedición de Visto Bueno de Protección Civil</t>
  </si>
  <si>
    <t>% de reuniones de trabajo con directivos de escuela/ % de reuniones de trabajo con directivos de escuela*100</t>
  </si>
  <si>
    <t>% de realización de simulacros/% de realización de simulacros*100</t>
  </si>
  <si>
    <t>%  de Impartir cursos de manejo y Protección Civil para los habitantes del Municipio  /%  de Impartir cursos de manejo y Protección Civil para los habitantes del Municipio*100</t>
  </si>
  <si>
    <t>% de atención de las llamadas de auxilio / % de atención de las llamadas de auxilio *100</t>
  </si>
  <si>
    <t>% de reuniones con comisariados ejidales / % de reuniones con comisariados ejidales *100</t>
  </si>
  <si>
    <t>% de atención de incendios de pastizal, cerro, cordilleras y viviendas/ % de atención de incendios de pastizal, cerro, cordilleras y viviendas *100</t>
  </si>
  <si>
    <t>% de expedición de Visto Bueno de Protección Civil / % de expedición de Visto Bueno de Protección Civil *100</t>
  </si>
  <si>
    <t xml:space="preserve">Unidad Municipal de Protección Civil </t>
  </si>
  <si>
    <t>No se tienen Metas ajustadas en su caso</t>
  </si>
  <si>
    <t xml:space="preserve">II.Atender las llamadas de auxilio y atención por agentes perturbadores en todo el territorio Municipal </t>
  </si>
  <si>
    <t xml:space="preserve">III.Reducir el riesgo por incendio en las áreas consideradas como reserva natural </t>
  </si>
  <si>
    <t xml:space="preserve">I. Generar  una cultura de Protección Civil que permita la salvaguarda de la vida de las y los habitantes de Zempoala </t>
  </si>
  <si>
    <t xml:space="preserve">I. Generar  una cultura de Protección Civil que permita la salvaguarda de la vida de las y los  habitantes de Zempoala </t>
  </si>
  <si>
    <t xml:space="preserve">IV.Cumplir con las visitas necesarias para realizar los tramites y servicios solicitados por las y los  ciudadanos </t>
  </si>
  <si>
    <t xml:space="preserve">Programa Operativo Anual de la Unidad Municipal de Protección Civil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</si>
</sst>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9"/>
  <sheetViews>
    <sheetView tabSelected="1" topLeftCell="A10" zoomScaleNormal="100" workbookViewId="0">
      <selection activeCell="A2" sqref="A2:V20"/>
    </sheetView>
  </sheetViews>
  <sheetFormatPr baseColWidth="10" defaultColWidth="9.140625" defaultRowHeight="15" x14ac:dyDescent="0.25"/>
  <cols>
    <col min="1" max="1" width="9.140625" style="1"/>
    <col min="2" max="4" width="25.85546875" style="1" customWidth="1"/>
    <col min="5" max="6" width="56.42578125" style="1" customWidth="1"/>
    <col min="7" max="7" width="20" style="1" bestFit="1" customWidth="1"/>
    <col min="8" max="8" width="40.42578125" style="1" customWidth="1"/>
    <col min="9" max="9" width="60.28515625" style="1" customWidth="1"/>
    <col min="10" max="16" width="23.85546875" style="1" customWidth="1"/>
    <col min="17" max="18" width="43.42578125" style="1" customWidth="1"/>
    <col min="19" max="19" width="17.5703125" style="1" bestFit="1" customWidth="1"/>
    <col min="20" max="20" width="20" style="1" bestFit="1" customWidth="1"/>
    <col min="21" max="21" width="25.42578125" style="1" customWidth="1"/>
    <col min="22" max="16384" width="9.140625" style="1"/>
  </cols>
  <sheetData>
    <row r="1" spans="2:21" hidden="1" x14ac:dyDescent="0.25">
      <c r="B1" s="1" t="s">
        <v>0</v>
      </c>
    </row>
    <row r="5" spans="2:21" x14ac:dyDescent="0.25">
      <c r="B5" s="14" t="s">
        <v>1</v>
      </c>
      <c r="C5" s="14" t="s">
        <v>2</v>
      </c>
      <c r="D5" s="9" t="s">
        <v>3</v>
      </c>
      <c r="E5" s="10"/>
      <c r="F5" s="10"/>
    </row>
    <row r="6" spans="2:21" ht="45.75" customHeight="1" x14ac:dyDescent="0.25">
      <c r="B6" s="15" t="s">
        <v>4</v>
      </c>
      <c r="C6" s="15" t="s">
        <v>5</v>
      </c>
      <c r="D6" s="16" t="s">
        <v>6</v>
      </c>
      <c r="E6" s="17"/>
      <c r="F6" s="17"/>
    </row>
    <row r="7" spans="2:21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7</v>
      </c>
      <c r="H7" s="1" t="s">
        <v>9</v>
      </c>
      <c r="I7" s="1" t="s">
        <v>9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9</v>
      </c>
      <c r="O7" s="1" t="s">
        <v>9</v>
      </c>
      <c r="P7" s="1" t="s">
        <v>10</v>
      </c>
      <c r="Q7" s="1" t="s">
        <v>9</v>
      </c>
      <c r="R7" s="1" t="s">
        <v>9</v>
      </c>
      <c r="S7" s="1" t="s">
        <v>8</v>
      </c>
      <c r="T7" s="1" t="s">
        <v>11</v>
      </c>
      <c r="U7" s="1" t="s">
        <v>12</v>
      </c>
    </row>
    <row r="8" spans="2:21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</row>
    <row r="10" spans="2:21" x14ac:dyDescent="0.25">
      <c r="B10" s="11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2:21" ht="25.5" x14ac:dyDescent="0.25">
      <c r="B11" s="13" t="s">
        <v>34</v>
      </c>
      <c r="C11" s="13" t="s">
        <v>35</v>
      </c>
      <c r="D11" s="13" t="s">
        <v>36</v>
      </c>
      <c r="E11" s="13" t="s">
        <v>37</v>
      </c>
      <c r="F11" s="13" t="s">
        <v>38</v>
      </c>
      <c r="G11" s="13" t="s">
        <v>39</v>
      </c>
      <c r="H11" s="13" t="s">
        <v>40</v>
      </c>
      <c r="I11" s="13" t="s">
        <v>41</v>
      </c>
      <c r="J11" s="13" t="s">
        <v>42</v>
      </c>
      <c r="K11" s="13" t="s">
        <v>43</v>
      </c>
      <c r="L11" s="13" t="s">
        <v>44</v>
      </c>
      <c r="M11" s="13" t="s">
        <v>45</v>
      </c>
      <c r="N11" s="13" t="s">
        <v>46</v>
      </c>
      <c r="O11" s="13" t="s">
        <v>47</v>
      </c>
      <c r="P11" s="13" t="s">
        <v>48</v>
      </c>
      <c r="Q11" s="13" t="s">
        <v>49</v>
      </c>
      <c r="R11" s="13" t="s">
        <v>50</v>
      </c>
      <c r="S11" s="13" t="s">
        <v>51</v>
      </c>
      <c r="T11" s="13" t="s">
        <v>52</v>
      </c>
      <c r="U11" s="13" t="s">
        <v>53</v>
      </c>
    </row>
    <row r="12" spans="2:21" s="2" customFormat="1" ht="30" x14ac:dyDescent="0.25">
      <c r="B12" s="6">
        <v>2023</v>
      </c>
      <c r="C12" s="7">
        <v>45017</v>
      </c>
      <c r="D12" s="7">
        <v>45107</v>
      </c>
      <c r="E12" s="6" t="s">
        <v>85</v>
      </c>
      <c r="F12" s="6" t="s">
        <v>61</v>
      </c>
      <c r="G12" s="6" t="s">
        <v>56</v>
      </c>
      <c r="H12" s="6" t="s">
        <v>57</v>
      </c>
      <c r="I12" s="6" t="s">
        <v>73</v>
      </c>
      <c r="J12" s="6" t="s">
        <v>59</v>
      </c>
      <c r="K12" s="6" t="s">
        <v>60</v>
      </c>
      <c r="L12" s="6">
        <v>0</v>
      </c>
      <c r="M12" s="6">
        <v>20</v>
      </c>
      <c r="N12" s="6"/>
      <c r="O12" s="8">
        <f>(0+0+0+0+0+0)/20</f>
        <v>0</v>
      </c>
      <c r="P12" s="6" t="s">
        <v>54</v>
      </c>
      <c r="Q12" s="6" t="s">
        <v>87</v>
      </c>
      <c r="R12" s="6" t="s">
        <v>80</v>
      </c>
      <c r="S12" s="7">
        <v>45111</v>
      </c>
      <c r="T12" s="7">
        <v>45111</v>
      </c>
      <c r="U12" s="6" t="s">
        <v>81</v>
      </c>
    </row>
    <row r="13" spans="2:21" s="2" customFormat="1" ht="30" x14ac:dyDescent="0.25">
      <c r="B13" s="6">
        <v>2023</v>
      </c>
      <c r="C13" s="7">
        <v>45017</v>
      </c>
      <c r="D13" s="7">
        <v>45107</v>
      </c>
      <c r="E13" s="6" t="s">
        <v>84</v>
      </c>
      <c r="F13" s="6" t="s">
        <v>62</v>
      </c>
      <c r="G13" s="6" t="s">
        <v>56</v>
      </c>
      <c r="H13" s="6" t="s">
        <v>58</v>
      </c>
      <c r="I13" s="6" t="s">
        <v>74</v>
      </c>
      <c r="J13" s="6" t="s">
        <v>59</v>
      </c>
      <c r="K13" s="6" t="s">
        <v>60</v>
      </c>
      <c r="L13" s="6">
        <v>0</v>
      </c>
      <c r="M13" s="6">
        <v>4</v>
      </c>
      <c r="N13" s="6"/>
      <c r="O13" s="8">
        <f>(0+0+1+0+1+0)/4</f>
        <v>0.5</v>
      </c>
      <c r="P13" s="6" t="s">
        <v>54</v>
      </c>
      <c r="Q13" s="6" t="s">
        <v>87</v>
      </c>
      <c r="R13" s="6" t="s">
        <v>80</v>
      </c>
      <c r="S13" s="7">
        <v>45111</v>
      </c>
      <c r="T13" s="7">
        <v>45111</v>
      </c>
      <c r="U13" s="6" t="s">
        <v>81</v>
      </c>
    </row>
    <row r="14" spans="2:21" s="2" customFormat="1" ht="45" x14ac:dyDescent="0.25">
      <c r="B14" s="6">
        <v>2023</v>
      </c>
      <c r="C14" s="7">
        <v>45017</v>
      </c>
      <c r="D14" s="7">
        <v>45107</v>
      </c>
      <c r="E14" s="6" t="s">
        <v>85</v>
      </c>
      <c r="F14" s="6" t="s">
        <v>63</v>
      </c>
      <c r="G14" s="6" t="s">
        <v>56</v>
      </c>
      <c r="H14" s="6" t="s">
        <v>68</v>
      </c>
      <c r="I14" s="6" t="s">
        <v>75</v>
      </c>
      <c r="J14" s="6" t="s">
        <v>59</v>
      </c>
      <c r="K14" s="6" t="s">
        <v>60</v>
      </c>
      <c r="L14" s="6">
        <v>5</v>
      </c>
      <c r="M14" s="6">
        <v>4</v>
      </c>
      <c r="N14" s="6"/>
      <c r="O14" s="8">
        <f>(0+1+0+0+0+0)/5</f>
        <v>0.2</v>
      </c>
      <c r="P14" s="6" t="s">
        <v>54</v>
      </c>
      <c r="Q14" s="6" t="s">
        <v>87</v>
      </c>
      <c r="R14" s="6" t="s">
        <v>80</v>
      </c>
      <c r="S14" s="7">
        <v>45111</v>
      </c>
      <c r="T14" s="7">
        <v>45111</v>
      </c>
      <c r="U14" s="6" t="s">
        <v>81</v>
      </c>
    </row>
    <row r="15" spans="2:21" s="2" customFormat="1" ht="30" x14ac:dyDescent="0.25">
      <c r="B15" s="6">
        <v>2023</v>
      </c>
      <c r="C15" s="7">
        <v>45017</v>
      </c>
      <c r="D15" s="7">
        <v>45107</v>
      </c>
      <c r="E15" s="6" t="s">
        <v>82</v>
      </c>
      <c r="F15" s="6" t="s">
        <v>64</v>
      </c>
      <c r="G15" s="6" t="s">
        <v>56</v>
      </c>
      <c r="H15" s="6" t="s">
        <v>69</v>
      </c>
      <c r="I15" s="6" t="s">
        <v>76</v>
      </c>
      <c r="J15" s="6" t="s">
        <v>59</v>
      </c>
      <c r="K15" s="6" t="s">
        <v>60</v>
      </c>
      <c r="L15" s="6">
        <v>230</v>
      </c>
      <c r="M15" s="6">
        <v>300</v>
      </c>
      <c r="N15" s="6"/>
      <c r="O15" s="8">
        <f>(38+40+31+42+37+41)/300</f>
        <v>0.76333333333333331</v>
      </c>
      <c r="P15" s="6" t="s">
        <v>54</v>
      </c>
      <c r="Q15" s="6" t="s">
        <v>87</v>
      </c>
      <c r="R15" s="6" t="s">
        <v>80</v>
      </c>
      <c r="S15" s="7">
        <v>45111</v>
      </c>
      <c r="T15" s="7">
        <v>45111</v>
      </c>
      <c r="U15" s="6" t="s">
        <v>81</v>
      </c>
    </row>
    <row r="16" spans="2:21" s="2" customFormat="1" ht="30" x14ac:dyDescent="0.25">
      <c r="B16" s="6">
        <v>2023</v>
      </c>
      <c r="C16" s="7">
        <v>45017</v>
      </c>
      <c r="D16" s="7">
        <v>45107</v>
      </c>
      <c r="E16" s="6" t="s">
        <v>82</v>
      </c>
      <c r="F16" s="6" t="s">
        <v>65</v>
      </c>
      <c r="G16" s="6" t="s">
        <v>56</v>
      </c>
      <c r="H16" s="6" t="s">
        <v>70</v>
      </c>
      <c r="I16" s="6" t="s">
        <v>77</v>
      </c>
      <c r="J16" s="6" t="s">
        <v>59</v>
      </c>
      <c r="K16" s="6" t="s">
        <v>60</v>
      </c>
      <c r="L16" s="6">
        <v>0</v>
      </c>
      <c r="M16" s="6">
        <v>4</v>
      </c>
      <c r="N16" s="6"/>
      <c r="O16" s="8">
        <f>(0+0+0+0+0+0)/4</f>
        <v>0</v>
      </c>
      <c r="P16" s="6" t="s">
        <v>54</v>
      </c>
      <c r="Q16" s="6" t="s">
        <v>87</v>
      </c>
      <c r="R16" s="6" t="s">
        <v>80</v>
      </c>
      <c r="S16" s="7">
        <v>45111</v>
      </c>
      <c r="T16" s="7">
        <v>45111</v>
      </c>
      <c r="U16" s="6" t="s">
        <v>81</v>
      </c>
    </row>
    <row r="17" spans="2:21" s="2" customFormat="1" ht="45" x14ac:dyDescent="0.25">
      <c r="B17" s="6">
        <v>2023</v>
      </c>
      <c r="C17" s="7">
        <v>45017</v>
      </c>
      <c r="D17" s="7">
        <v>45107</v>
      </c>
      <c r="E17" s="6" t="s">
        <v>83</v>
      </c>
      <c r="F17" s="6" t="s">
        <v>66</v>
      </c>
      <c r="G17" s="6" t="s">
        <v>56</v>
      </c>
      <c r="H17" s="6" t="s">
        <v>71</v>
      </c>
      <c r="I17" s="6" t="s">
        <v>78</v>
      </c>
      <c r="J17" s="6" t="s">
        <v>59</v>
      </c>
      <c r="K17" s="6" t="s">
        <v>60</v>
      </c>
      <c r="L17" s="6">
        <v>70</v>
      </c>
      <c r="M17" s="6">
        <v>60</v>
      </c>
      <c r="N17" s="6"/>
      <c r="O17" s="8">
        <f>(5+4+13+3+4+2)/60</f>
        <v>0.51666666666666672</v>
      </c>
      <c r="P17" s="6" t="s">
        <v>55</v>
      </c>
      <c r="Q17" s="6" t="s">
        <v>87</v>
      </c>
      <c r="R17" s="6" t="s">
        <v>80</v>
      </c>
      <c r="S17" s="7">
        <v>45111</v>
      </c>
      <c r="T17" s="7">
        <v>45111</v>
      </c>
      <c r="U17" s="6" t="s">
        <v>81</v>
      </c>
    </row>
    <row r="18" spans="2:21" s="2" customFormat="1" ht="30" x14ac:dyDescent="0.25">
      <c r="B18" s="6">
        <v>2023</v>
      </c>
      <c r="C18" s="7">
        <v>45017</v>
      </c>
      <c r="D18" s="7">
        <v>45107</v>
      </c>
      <c r="E18" s="6" t="s">
        <v>86</v>
      </c>
      <c r="F18" s="6" t="s">
        <v>67</v>
      </c>
      <c r="G18" s="6" t="s">
        <v>56</v>
      </c>
      <c r="H18" s="6" t="s">
        <v>72</v>
      </c>
      <c r="I18" s="6" t="s">
        <v>79</v>
      </c>
      <c r="J18" s="6" t="s">
        <v>59</v>
      </c>
      <c r="K18" s="6" t="s">
        <v>60</v>
      </c>
      <c r="L18" s="6">
        <v>50</v>
      </c>
      <c r="M18" s="6">
        <v>70</v>
      </c>
      <c r="N18" s="6"/>
      <c r="O18" s="8">
        <f>(3+6+5+3+2+2)/70</f>
        <v>0.3</v>
      </c>
      <c r="P18" s="6" t="s">
        <v>54</v>
      </c>
      <c r="Q18" s="6" t="s">
        <v>87</v>
      </c>
      <c r="R18" s="6" t="s">
        <v>80</v>
      </c>
      <c r="S18" s="7">
        <v>45111</v>
      </c>
      <c r="T18" s="7">
        <v>45111</v>
      </c>
      <c r="U18" s="6" t="s">
        <v>81</v>
      </c>
    </row>
    <row r="19" spans="2:21" x14ac:dyDescent="0.25">
      <c r="C19" s="3"/>
      <c r="D19" s="3"/>
      <c r="F19" s="4"/>
      <c r="H19" s="4"/>
      <c r="I19" s="5"/>
    </row>
  </sheetData>
  <mergeCells count="3">
    <mergeCell ref="B10:U10"/>
    <mergeCell ref="D5:F5"/>
    <mergeCell ref="D6:F6"/>
  </mergeCells>
  <dataValidations count="1">
    <dataValidation type="list" allowBlank="1" showErrorMessage="1" sqref="P12:P205">
      <formula1>Hidden_114</formula1>
    </dataValidation>
  </dataValidations>
  <pageMargins left="0.7" right="0.7" top="0.75" bottom="0.75" header="0.3" footer="0.3"/>
  <pageSetup orientation="portrait" r:id="rId1"/>
  <webPublishItems count="1">
    <webPublishItem id="18737" divId="2023-2_18737" sourceType="printArea" destinationFile="D:\Zempoala\transparencia-69\05_indicadores_de_temas_de_interes_publico\PROTECCION-CIVIL\2023-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2023-07-04T17:05:51Z</dcterms:created>
  <dcterms:modified xsi:type="dcterms:W3CDTF">2023-11-09T22:32:04Z</dcterms:modified>
</cp:coreProperties>
</file>