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Zempoala_02\Transparencia\DIF 69\transparencia\xlsx\5\"/>
    </mc:Choice>
  </mc:AlternateContent>
  <xr:revisionPtr revIDLastSave="0" documentId="13_ncr:1_{AE794F47-E426-4FE6-A22E-552223C31B80}" xr6:coauthVersionLast="36" xr6:coauthVersionMax="47" xr10:uidLastSave="{00000000-0000-0000-0000-000000000000}"/>
  <bookViews>
    <workbookView xWindow="-105" yWindow="-105" windowWidth="19425" windowHeight="10425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91029"/>
</workbook>
</file>

<file path=xl/calcChain.xml><?xml version="1.0" encoding="utf-8"?>
<calcChain xmlns="http://schemas.openxmlformats.org/spreadsheetml/2006/main">
  <c r="N49" i="1" l="1"/>
  <c r="N48" i="1"/>
  <c r="N47" i="1"/>
  <c r="N46" i="1"/>
  <c r="N45" i="1"/>
  <c r="N44" i="1"/>
  <c r="N43" i="1" l="1"/>
  <c r="N42" i="1"/>
  <c r="N41" i="1"/>
  <c r="N40" i="1"/>
  <c r="N39" i="1"/>
  <c r="N38" i="1"/>
</calcChain>
</file>

<file path=xl/sharedStrings.xml><?xml version="1.0" encoding="utf-8"?>
<sst xmlns="http://schemas.openxmlformats.org/spreadsheetml/2006/main" count="605" uniqueCount="255">
  <si>
    <t>44212</t>
  </si>
  <si>
    <t>TÍTULO</t>
  </si>
  <si>
    <t>NOMBRE CORTO</t>
  </si>
  <si>
    <t>DESCRIPCIÓN</t>
  </si>
  <si>
    <t>Indicadores de interés público</t>
  </si>
  <si>
    <t>a69_f5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</si>
  <si>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</si>
  <si>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</si>
  <si>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</si>
  <si>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</si>
  <si>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</si>
  <si>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</si>
  <si>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</si>
  <si>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349844</t>
  </si>
  <si>
    <t>349860</t>
  </si>
  <si>
    <t>349861</t>
  </si>
  <si>
    <t>349845</t>
  </si>
  <si>
    <t>349851</t>
  </si>
  <si>
    <t>349841</t>
  </si>
  <si>
    <t>349846</t>
  </si>
  <si>
    <t>349847</t>
  </si>
  <si>
    <t>349842</t>
  </si>
  <si>
    <t>349855</t>
  </si>
  <si>
    <t>349843</t>
  </si>
  <si>
    <t>349849</t>
  </si>
  <si>
    <t>349848</t>
  </si>
  <si>
    <t>349850</t>
  </si>
  <si>
    <t>349858</t>
  </si>
  <si>
    <t>349857</t>
  </si>
  <si>
    <t>349859</t>
  </si>
  <si>
    <t>349854</t>
  </si>
  <si>
    <t>349856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</si>
  <si>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</si>
  <si>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</si>
  <si>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</si>
  <si>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</si>
  <si>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</si>
  <si>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</si>
  <si>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</si>
  <si>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</si>
  <si>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</si>
  <si>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</si>
  <si>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</si>
  <si>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</si>
  <si>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</si>
  <si>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</si>
  <si>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</si>
  <si>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</si>
  <si>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</si>
  <si>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</si>
  <si>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</si>
  <si>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</si>
  <si>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</si>
  <si>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</si>
  <si>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I.  Conceptualizar y presentar la información a través de formatos estadísticos para asi conocer la vulnerabilidad y la situación de riesgo en la que se encuentra la población.</t>
  </si>
  <si>
    <t>%Visitas domiciliarias realizadas</t>
  </si>
  <si>
    <t xml:space="preserve">Eficiencia </t>
  </si>
  <si>
    <t xml:space="preserve">Medir las Visitas Domiciliarias </t>
  </si>
  <si>
    <t>(Visitas Domiciliarias/ visitas domiciliarias realizadas )*100</t>
  </si>
  <si>
    <t>Porcentaje</t>
  </si>
  <si>
    <t>Trimestral</t>
  </si>
  <si>
    <t xml:space="preserve">Programa Operativo Anual de la  Direccion de Asiatencia Social Y Atencion  a la Discapacidad  DIF </t>
  </si>
  <si>
    <t>Direccion de Asistencia Social y atencion a la Discapacidad</t>
  </si>
  <si>
    <t>En el periodo que se informa no se tienen Metas ajustadas en su caso</t>
  </si>
  <si>
    <t>II. .- Dar atención integral y oportuna a los grupos vulnerables en condiciones de pobreza y sin derechohabiencia a servicios de salud. Logrando con ello mejorar la calidad de vida de la población vulnerable.</t>
  </si>
  <si>
    <t xml:space="preserve">% Medicamentos otorgados </t>
  </si>
  <si>
    <t xml:space="preserve">Medir los Medicamentos Donados </t>
  </si>
  <si>
    <t>(Medicamentos Donados/Medicamentos Solicitados)*100</t>
  </si>
  <si>
    <t xml:space="preserve">%Medicamentos Gestionados </t>
  </si>
  <si>
    <t>Medir los Medicamentos Gestionados</t>
  </si>
  <si>
    <t>(Medicamentos Gestionados/Medicamentos Gestionados Solicitados)*100</t>
  </si>
  <si>
    <t>III. Apoyar a las personas con discapacidad permanente o transitoria con ayudas funcionales para que les permita una mejor movilidad; asi como mejorar su calidad de vida.</t>
  </si>
  <si>
    <t>%Ayudas Tecnicas y Funcionales Entregadas</t>
  </si>
  <si>
    <t xml:space="preserve">Medir Ayudas Tecnicas Y Funcionales Solicitadas </t>
  </si>
  <si>
    <t>(Ayudas Tecnicas Y Funiconales/ Ayudas Tecnicas y Funcionawles entregadas)*100</t>
  </si>
  <si>
    <t>IV. Contribuir a mejorar la salud de la población del municipio de Zempoala que requieran de una cirugía extramuros ambulatoria de tipo general, oftalmológica que les permita integrarse a su entorno.</t>
  </si>
  <si>
    <t>%Cirugias Realizdas de Subespecialidad</t>
  </si>
  <si>
    <t>Medir las Cirugias Realizadas</t>
  </si>
  <si>
    <t>(Cirugias de Subespecialida</t>
  </si>
  <si>
    <t>V. .- Brindar asistencia alimentaria a la población vulnerable logrando una alimentación correcta y suficiente, gestionando un número mayor de beneficiarios en Asistencia Social Alimentaria en los Primeros 1000 Días de Vida y en personas con Discapacidad.</t>
  </si>
  <si>
    <t xml:space="preserve">%Dotaciones de 1000 Dias de Vida </t>
  </si>
  <si>
    <t xml:space="preserve">Medir las Dotaciones de 1000 Dias Entregadas </t>
  </si>
  <si>
    <t>(Dotaciones 1000 Dias / Dotaciones 1000 Dias Entregadas)*100</t>
  </si>
  <si>
    <t>%Dotaciones de Discapacidad</t>
  </si>
  <si>
    <t xml:space="preserve">Medir las Dotaciones de Diacapacidad Entregadas </t>
  </si>
  <si>
    <t>VI Acercamiento a la Unidad de Primer Contacto para el asesoramiento</t>
  </si>
  <si>
    <t>%Atenciones brindadas</t>
  </si>
  <si>
    <t>Medir las Atenciones Brindadas en la Unidad</t>
  </si>
  <si>
    <t>(Atenciones Estimadas  / Atenciones Brindadas)*100</t>
  </si>
  <si>
    <t>I. Contribuir en el mejoramiento el estado nutricio de niñas y niños inscritos en escuelas oficiales de educación preescolar y primaria, mediante el otorgamiento de una ración alimentaria diaria</t>
  </si>
  <si>
    <t>% de escuelas visitadas</t>
  </si>
  <si>
    <t>Eficiencia</t>
  </si>
  <si>
    <t>Plan Operativo Anual</t>
  </si>
  <si>
    <t>Direccion de Alimentacion y Nutricion</t>
  </si>
  <si>
    <t xml:space="preserve">% de pláticas de concientización </t>
  </si>
  <si>
    <t>Platicas de concientizacion  realizadas/Platicas de concientizacion programadas  *100</t>
  </si>
  <si>
    <t xml:space="preserve">% de expedientes </t>
  </si>
  <si>
    <t>II. Contribuir en el mejoramiento el estado nutricio de niñas, niños y adolescentes inscritos en escuelas oficiales de educación preescolar, primaria y secundaria mediante el otorgamiento de raciones alimenticias que aportan el 33% de la ingesta diaria recomendada para su edad</t>
  </si>
  <si>
    <t xml:space="preserve">% de dotaciones entregadas de desayunos escolares fríos </t>
  </si>
  <si>
    <t>% de dotaciones entregadas de desayunos escolares calientes</t>
  </si>
  <si>
    <t>III.  Incrementar el acceso a la alimentación a bajo costo a población vulnerable del estado de Hidalgo, a través del otorgamiento de raciones alimenticias calientes con calidad nutricia.</t>
  </si>
  <si>
    <t>% de espacios aperturados</t>
  </si>
  <si>
    <t xml:space="preserve">% de raciones alimentarias calientes entregadas </t>
  </si>
  <si>
    <t xml:space="preserve">% de pláticas de OyEA </t>
  </si>
  <si>
    <t>I.- Proporcionar un servicio formativo asistencial a menores de 3 a 5 años 11 meses, en condiciones de vulnerabilidad, para prevenir riesgos psicosociales y de salud.</t>
  </si>
  <si>
    <t>% de Actividades de planeación de docentes.</t>
  </si>
  <si>
    <t>Mide Actividades de planeación de docentes.</t>
  </si>
  <si>
    <t xml:space="preserve">Porcentaje </t>
  </si>
  <si>
    <t>Mensual</t>
  </si>
  <si>
    <t>Plan Operativo Anual de Dirección de Educación y Atención a las niñez</t>
  </si>
  <si>
    <t>Dirección de Educación y atención a la niñez</t>
  </si>
  <si>
    <t>En este periodo que se informa no se tienen metas ajustadas, por lo tanto no se llenan los campos correspondientes.</t>
  </si>
  <si>
    <t xml:space="preserve">% de Actividades de capacitación del personal docente y operativo </t>
  </si>
  <si>
    <t xml:space="preserve">Mide Actividades de capacitación del personal docente y operativo </t>
  </si>
  <si>
    <t>En este periodo que se informa no se tienen metas ajustadas, por lo tanto no se llenan los campos cotrrespondientes.</t>
  </si>
  <si>
    <t>% de Actividades de supervisión al personal docente y operativo</t>
  </si>
  <si>
    <t>Mide Actividades de supervisión al personal docente y operativo</t>
  </si>
  <si>
    <t>% de Raciones alimenticas proporcionadas</t>
  </si>
  <si>
    <t>Mide Raciones alimenticias proporcionadas</t>
  </si>
  <si>
    <t xml:space="preserve">% de Encuentas de satisfacción </t>
  </si>
  <si>
    <t xml:space="preserve">Mide El grado de satisfacción del servicio que se brinda en los Centros de Atención Infantil </t>
  </si>
  <si>
    <t>Semestral</t>
  </si>
  <si>
    <t>II.- Ofrecer espacios seguros y de calidad para el proceso enseñanza-aprendizaje.</t>
  </si>
  <si>
    <t>% de Actividades de supervisión y mantenimiento de instalaciones</t>
  </si>
  <si>
    <t>Mide Actividades de supervisión y mantenimiento de instalaciones</t>
  </si>
  <si>
    <t xml:space="preserve">III.- Incrementar el bienestar social mediante el otorgamiento del servicio a familias vulnerables, facilitando la búsqueda de oportunidades y desarrollo. </t>
  </si>
  <si>
    <t>% de Familias beneficiadas en el cilo escolar 2023-2024</t>
  </si>
  <si>
    <t>Mide Familias beneficiadas en el cilo escolar 2023-2024</t>
  </si>
  <si>
    <t>Anual</t>
  </si>
  <si>
    <t>IV.- Ofrecer un servicio de integral al favorecer las prácticas de salud, educativas y alimentarias en los menores y sus familias.</t>
  </si>
  <si>
    <t>% de Actividades de promoción de hábitos saludables y prevención de enfermedades</t>
  </si>
  <si>
    <t>Mide Actividades de promoción de hábitos saludables y prevención de enfermedades</t>
  </si>
  <si>
    <t>V.- Propiciar el desarrollo físico-afectivo, psicosocial y cultural de los menores que permita su adecuada integración a la vida escolar, familiar y social.</t>
  </si>
  <si>
    <t>% de Reuniones con padres de familia</t>
  </si>
  <si>
    <t>Mide Reuniones con padres de familia</t>
  </si>
  <si>
    <t>% de Festividades y actividades extra académicas</t>
  </si>
  <si>
    <t>Mide Festividades y actividades extra académicas</t>
  </si>
  <si>
    <t>% de evaluaciones para el personal en conjunto con contraloría interna.</t>
  </si>
  <si>
    <t>Mide las evaluaciones para el personal en conjunto con contraloría interna.</t>
  </si>
  <si>
    <t xml:space="preserve">Anual </t>
  </si>
  <si>
    <t xml:space="preserve">Programa  Operativo Anual de la Dirección de Unidad Básica de Rehabilitación </t>
  </si>
  <si>
    <t xml:space="preserve">Dirección de Unidad Básica de Rehabilitación </t>
  </si>
  <si>
    <t>% del alcance del área de odontología.</t>
  </si>
  <si>
    <t xml:space="preserve">Mide las publicaciones de odontología </t>
  </si>
  <si>
    <t xml:space="preserve">Trimestral </t>
  </si>
  <si>
    <t>% de trámites con los que se cuenta</t>
  </si>
  <si>
    <t xml:space="preserve">Mide la cantidad de trámites realizados </t>
  </si>
  <si>
    <t xml:space="preserve">% de capacitaciones otorgadas por el CRIH. </t>
  </si>
  <si>
    <t>Mide las capacitaciones brindadas</t>
  </si>
  <si>
    <t>% de Sesiones otorgadas por las diversas áreas</t>
  </si>
  <si>
    <t xml:space="preserve">Mide las sesiones otorgadas </t>
  </si>
  <si>
    <t>% de Consultas médicas.</t>
  </si>
  <si>
    <t xml:space="preserve">Mide las consultas médicas otorgadas </t>
  </si>
  <si>
    <t>I. Realizar reuniones con autoridades locales donde se les dará a conocer las actividades que se realizan con los grupos de adultos mayores y solicitar su apoyo para difundir e invitar a más personas mayores de la comunidad a formar parte de los grupos existentes.</t>
  </si>
  <si>
    <t>% Reuniones con autoridades locales para ampliar los grupos de adultos mayores</t>
  </si>
  <si>
    <t xml:space="preserve">Eficacia </t>
  </si>
  <si>
    <t>Mide Reuniones con autoridades locales para ampliar los grupos de adultos mayores y abrir nuevos grupos</t>
  </si>
  <si>
    <t xml:space="preserve">Programa Operativo Anual de la  Direccion del Adulto mayor de DIF </t>
  </si>
  <si>
    <t xml:space="preserve">Direccion del Adulto mayor de DIF </t>
  </si>
  <si>
    <t>II. Consolidar a los grupos de adultos mayores mediante talleres y platicas donde se rescaten los valores, el amor, respeto y así mismo crear vínculos de confianza para mejorar su calidad de vida.</t>
  </si>
  <si>
    <t xml:space="preserve">% Pláticas sobre el autocuidado en el adulto mayor </t>
  </si>
  <si>
    <t xml:space="preserve">Mide Pláticas sobre el autocuidado en el adulto mayor </t>
  </si>
  <si>
    <t>III. Gestionar unidades móviles para traerlas al municipio con gerontólogos, odontólogos y oftalmólogos.</t>
  </si>
  <si>
    <t xml:space="preserve">% Jornadas medicas con unidades móviles </t>
  </si>
  <si>
    <t xml:space="preserve">Mide Jornadas medicas con unidades móviles </t>
  </si>
  <si>
    <t xml:space="preserve">IV. Gestionar con el Instituto del adulto mayor, a favor de las personas adultas mayores, estrategias y programas que brinden beneficios (consultas médicas, psicológicas, prótesis, etc.) </t>
  </si>
  <si>
    <t>% Jornadas médicas en el centro gerontológico de Pachuca</t>
  </si>
  <si>
    <t>Mide Jornadas médicas en el centro gerontológico de Pachuca</t>
  </si>
  <si>
    <t xml:space="preserve">V. Gestionar con el Instituto del Adulto Mayor Ayudas funcionales que favorezcan la rehabilitación e inclusión social a personas que sufren de alguna discapacidad a personas de la tercera edad. </t>
  </si>
  <si>
    <t>% Apoyos funcionales que favorezcan el envejecimiento activo de las personas adultas mayores</t>
  </si>
  <si>
    <t xml:space="preserve">Mide Apoyos funcionales </t>
  </si>
  <si>
    <t xml:space="preserve">VI. Gestionar actividades recreativas y encuentros intergeneracionales en donde puedan participar personas de distintas edades con el propósito de aumentar la cooperación, la interacción, el intercambio de conocimientos y experiencias. </t>
  </si>
  <si>
    <t xml:space="preserve">% Actividades, recreativas, culturales y de esparcimiento  </t>
  </si>
  <si>
    <t xml:space="preserve">Mide Actividades, recreativas, culturales y de esparcimiento  </t>
  </si>
  <si>
    <t>VII. Gestionar despensas para adultos mayores, proporcionando alimentos con criterios de calidad nutricia, acompañándose de acciones de orientación alimentaria.</t>
  </si>
  <si>
    <t>% Elevar el estado nutricional de grupos vulnerables, a través de despensas para adultos mayores</t>
  </si>
  <si>
    <t>Mide Elevar el estado nutricional de grupos vulnerables, a través de despensas para adultos mayores</t>
  </si>
  <si>
    <t xml:space="preserve">VIII. Gestionar actividades intergeneracionales </t>
  </si>
  <si>
    <t>% Actividades Intergeneracionales que buscan diversificar los modelos sociales existentes sobre la vejez, reconocer e incorporar a las personas mayores como transmisores de valores y conocimientos esenciales para nuevas generaciones.</t>
  </si>
  <si>
    <t xml:space="preserve">Mide Actividades intergeneracionales </t>
  </si>
  <si>
    <t xml:space="preserve">Programa Operativo Anual de la  Direccion de Asiatencia Social Y Atencion  a la Discapacidad </t>
  </si>
  <si>
    <t xml:space="preserve">Programa Operativo Anual de la  Direccion de Asiatencia Social Y Atencion  a la Discapacidad  </t>
  </si>
  <si>
    <t>Direccion del Adulto Mayor</t>
  </si>
  <si>
    <t>(Dotaciones Discapacidados / Dotaciones Discapacidad Entregadas)*100</t>
  </si>
  <si>
    <t>(Expedientes recabados/ Expedientes programados) *100</t>
  </si>
  <si>
    <t>(Dotaciones entregadas de desayunos escolares fríos/ Dotaciones de desayunos escolares frios programados)*100</t>
  </si>
  <si>
    <t>(Dotaciones entregadas de desayunos escolares calientes/ Dotaciones de desayunos escolares calientes programados)*100</t>
  </si>
  <si>
    <t>(Espacios aperturados/ Espacios  progrmados por aperturarar) *100</t>
  </si>
  <si>
    <t xml:space="preserve">(Platicas de OyEA  realizadas/Platicas de OyEA  programadas)  *100                                                                                                                                                                                                      </t>
  </si>
  <si>
    <t>Medir Desayunos Escolares Frios en Escuelas beneficiadas</t>
  </si>
  <si>
    <t>Medir Desayunos Escolares Calientes en Escuelas beneficiadas</t>
  </si>
  <si>
    <t>Medir la Reapertura de los EAEYD del municipio de Zempoala</t>
  </si>
  <si>
    <t>Mide Orientación Alimentaria para contribuir en la mejora del estado nutricional</t>
  </si>
  <si>
    <t>Mide Raciones alimentarias saludables.</t>
  </si>
  <si>
    <t>I.Medir la calidad del servicio, ofrecido por los servidores.</t>
  </si>
  <si>
    <t>II. Lograr mayor atención del área de odontología.</t>
  </si>
  <si>
    <t xml:space="preserve">III. Realizar constancias, dictámenes aquien lo requiera. </t>
  </si>
  <si>
    <t xml:space="preserve">IV: Acudir a las capacitaciones necesarias, otorgadas por el CRIH. </t>
  </si>
  <si>
    <t xml:space="preserve">V. Brindar atención de calidad en las diversas áreas, con la finalidad de obtener la recuperación de los pacientes. </t>
  </si>
  <si>
    <t xml:space="preserve">VI. Proporcionar consultas médicas pertinentes, con la finalidad de ofrecer el mejor tratamiento para su padecimiento.  </t>
  </si>
  <si>
    <t>VII. Medir la calidad del servicio, ofrecido por los servidores.</t>
  </si>
  <si>
    <t>VIII. Lograr mayor atención del área de odontología.</t>
  </si>
  <si>
    <t xml:space="preserve">IX.Realizar constancias, dictámenes aquien lo requiera. </t>
  </si>
  <si>
    <t xml:space="preserve">X. Acudir a las capacitaciones necesarias, otorgadas por el CRIH. </t>
  </si>
  <si>
    <t xml:space="preserve">XII. Proporcionar consultas médicas pertinentes, con la finalidad de ofrecer el mejor tratamiento para su padecimiento.  </t>
  </si>
  <si>
    <t xml:space="preserve">XI. Brindar atención de calidad en las diversas áreas, con la finalidad de obtener la recuperación de los pacientes. </t>
  </si>
  <si>
    <t>En el periodo que se reporta no se cuenta con Metas ajustadas en su caso</t>
  </si>
  <si>
    <t>En  el periodo que se reporta no se cuenta con Metas ajustadas en su caso</t>
  </si>
  <si>
    <t>Ene el periodo que se reporta no se cuenta con Metas ajustadas en su caso</t>
  </si>
  <si>
    <t>IV. Realizar platicas y talleres para promover los hábitos y estilos de vida saludables a través de la orientación y educación alimentaria.</t>
  </si>
  <si>
    <t>% de niños censados</t>
  </si>
  <si>
    <t>Aplicar censo de Peso y talla a niños beneficiados para identificar casos de sobrepeso y desnutrición</t>
  </si>
  <si>
    <t>% de actividades físicas y alimentarias</t>
  </si>
  <si>
    <t>Implementar actividades fisicas y alimentarias en las escuelas beneficiadas, para contribuir habitos saludables</t>
  </si>
  <si>
    <t xml:space="preserve">% de visitas de supervisión </t>
  </si>
  <si>
    <t xml:space="preserve">Realizar visitas de supervision para mejorar la atención y operación de los programas alimentarios </t>
  </si>
  <si>
    <t>% de encuestas de satisfacción</t>
  </si>
  <si>
    <t>Aplicar encuestas de satisfaccion para evaluar la correcta operatividad de los programas alimentarios</t>
  </si>
  <si>
    <t>Plan Operativo Anual de Dirección de Alimentación y Nutrición</t>
  </si>
  <si>
    <t>(Encuestas de Satisfacción Realizadas/ Encuestas de Satisfacción Previstas)*100</t>
  </si>
  <si>
    <t>(Actividades de Supervisión y Mantenimiento de Instalaciones Realizadas/ Actividades de Supervisión y Mantenimiento de Instalaciones Previstas)*100</t>
  </si>
  <si>
    <t>(Actividades de Supervisión al Personal Docente y Operativo Realizadas/ Actividades de Supervisión al Personal Docente y Operativo Previstas)*100</t>
  </si>
  <si>
    <t xml:space="preserve">(Niños Censados Realizadas/Niños censados Programados)*100   </t>
  </si>
  <si>
    <t>(Raciones Alimentarias Calientes Entregadas / Raciones Alimentarias Calientes Programados)*100</t>
  </si>
  <si>
    <t>(Actividades Físicas y Alimentarias Realizadas/Actividades Físicas y Alimentarias Programadas) *100</t>
  </si>
  <si>
    <t xml:space="preserve">(Encuestas de Satisfaccion Realizadas/ Encuestas de Satisfaccion Programadas) *100 </t>
  </si>
  <si>
    <t>(Actividades de Planeación de Docentes Realizadas/ Actividades de Capacitación al Personal Previstas)*100</t>
  </si>
  <si>
    <t>(Atividades de Capacitación al Personal Realizadas/ Atividades de Capacitación al Personal Previstas)*100</t>
  </si>
  <si>
    <t>(Raciones Alimenticias Entregadas/Raciones Alimenticias Previstas)*100</t>
  </si>
  <si>
    <t>(Número de Familias Beneficiadas en el Ciclo Escolar 2024-2025 CAIC/ Número de Familias que Solicitaron el Servicio en el Ciclo Escolar 2024 – 2025 Previstos)*100</t>
  </si>
  <si>
    <t>(Actividades de promoción de hábitos saludables y prevención de enfermedades realizadas/ Actividades de promoción de hábitos saludables y prevención de enfermedades previstas)*100</t>
  </si>
  <si>
    <t>(Reuniones con Padres de Familia Realizadas/ Reuniones con Padres de Familia Previstas)*100</t>
  </si>
  <si>
    <t>(Festividades y Actividades Extraacadémicas Realizadas/ Festividades y Actividades Extraacadémicas Previstas)*100</t>
  </si>
  <si>
    <t>(Evaluaciones Programadas/Evaluaciones Realizadas)*100</t>
  </si>
  <si>
    <t>(Publicaciones de Redes Sociales Efectuadas/Publicaciones de Redes Sociales Realizadas)*100</t>
  </si>
  <si>
    <t>(Capacitaciones Asistidas Realizadas/Capacitaciones Asistidas Programadas)*100</t>
  </si>
  <si>
    <t xml:space="preserve">(Sesiones Otorgadas/Sesiones Programadas)*100 </t>
  </si>
  <si>
    <t xml:space="preserve">(Consultas médicas Otorgadas/Consulta Médicas Programadas)*100 </t>
  </si>
  <si>
    <t>(Evaluaciones Programadas/Evaluaciones realizadas)*100</t>
  </si>
  <si>
    <t>Mide expedientes para ser beneficiados de los programas alimentarios</t>
  </si>
  <si>
    <t>(Publicaciones de Redes Sociales Otorgadas/Publicaciones de Redes Sociales Programadas)*100</t>
  </si>
  <si>
    <t>(Capacitaciones Asistidas Otorgadas/Capacitaciones Asistidas Programadas)*100</t>
  </si>
  <si>
    <t xml:space="preserve">(Consultas Médicas Otorgadas/Consultas Médicas Programadas)*100 </t>
  </si>
  <si>
    <t>(Reuniones Con Autoridades Locales Otorgadas/ Reunionescon Autoridades Locales Realizadas)*100</t>
  </si>
  <si>
    <t>(Talleres y Platicas Impartidas/Talleres y Platicas Programadas)*100</t>
  </si>
  <si>
    <t xml:space="preserve">(Unidades Moviles Gestionadas Otorgadas/ Unidades Moviles Programadas)*100  </t>
  </si>
  <si>
    <t>(Consultas Médicas Gestionadas Para Adultos Mayores Otorgadas/ Consultas Médicas Gestionadas Para Adultos Mayores Programadas)*100</t>
  </si>
  <si>
    <t>(Apoyos Funcionales Gestionados Otorgados/Apoyos Funcionales Programados)*100</t>
  </si>
  <si>
    <t xml:space="preserve">(Paseos Gestionados Otorgados/ Paseos Gestionados Programados)*100  </t>
  </si>
  <si>
    <t>(Despensas Gestionadas Otorgadas/Despensas Gestionadas Programadas)*100</t>
  </si>
  <si>
    <t>(Actividades Intergeneracionales Gestionadas Otorgadas/Actividades Intergeneracionales Programadas)*100</t>
  </si>
  <si>
    <t xml:space="preserve">Mide  concientización para generar corresponsabilidad en la operatividad de los Programas Alimentarios </t>
  </si>
  <si>
    <t>Mide el Estado Nutricional de los niños</t>
  </si>
  <si>
    <t xml:space="preserve">(Visitas de difunción Realizadas/ Visitas de Difunción Programadas) *100                                                                                                                                                                                                      </t>
  </si>
  <si>
    <t>(Visitas de Supervision Realizadas/Visitas de Supervision Programadas)*100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</si>
</sst>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9"/>
      <color indexed="8"/>
      <name val="Arial"/>
      <family val="2"/>
    </font>
    <font>
      <sz val="11"/>
      <color rgb="FF000000"/>
      <name val="Calibri"/>
      <family val="2"/>
      <scheme val="minor"/>
    </font>
    <font>
      <sz val="9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10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4">
    <xf numFmtId="0" fontId="0" fillId="0" borderId="0"/>
    <xf numFmtId="0" fontId="6" fillId="3" borderId="0"/>
    <xf numFmtId="9" fontId="6" fillId="3" borderId="0" applyFont="0" applyFill="0" applyBorder="0" applyAlignment="0" applyProtection="0"/>
    <xf numFmtId="0" fontId="6" fillId="3" borderId="0"/>
  </cellStyleXfs>
  <cellXfs count="40">
    <xf numFmtId="0" fontId="0" fillId="0" borderId="0" xfId="0"/>
    <xf numFmtId="0" fontId="0" fillId="0" borderId="0" xfId="0"/>
    <xf numFmtId="0" fontId="2" fillId="4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Font="1" applyBorder="1" applyAlignment="1">
      <alignment horizontal="center" vertical="center" wrapText="1"/>
    </xf>
    <xf numFmtId="14" fontId="0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9" fontId="0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9" fontId="0" fillId="5" borderId="1" xfId="0" applyNumberFormat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3" fontId="0" fillId="5" borderId="1" xfId="0" applyNumberFormat="1" applyFill="1" applyBorder="1" applyAlignment="1">
      <alignment horizontal="center" vertical="center" wrapText="1"/>
    </xf>
    <xf numFmtId="0" fontId="0" fillId="5" borderId="1" xfId="0" applyFont="1" applyFill="1" applyBorder="1" applyAlignment="1">
      <alignment horizontal="center" vertical="top" wrapText="1"/>
    </xf>
    <xf numFmtId="0" fontId="0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8" fillId="0" borderId="1" xfId="0" applyFont="1" applyBorder="1" applyAlignment="1">
      <alignment horizontal="center" vertical="center" wrapText="1"/>
    </xf>
    <xf numFmtId="3" fontId="0" fillId="3" borderId="1" xfId="0" applyNumberFormat="1" applyFill="1" applyBorder="1" applyAlignment="1">
      <alignment horizontal="center" wrapText="1"/>
    </xf>
    <xf numFmtId="9" fontId="0" fillId="0" borderId="1" xfId="0" applyNumberFormat="1" applyFont="1" applyBorder="1" applyAlignment="1">
      <alignment horizontal="center" wrapText="1"/>
    </xf>
    <xf numFmtId="0" fontId="8" fillId="3" borderId="1" xfId="0" applyFont="1" applyFill="1" applyBorder="1" applyAlignment="1">
      <alignment horizontal="center" wrapText="1"/>
    </xf>
    <xf numFmtId="0" fontId="0" fillId="3" borderId="1" xfId="0" applyFill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0" fontId="0" fillId="3" borderId="1" xfId="1" applyFont="1" applyBorder="1" applyAlignment="1">
      <alignment horizontal="center" vertical="center" wrapText="1"/>
    </xf>
    <xf numFmtId="0" fontId="6" fillId="3" borderId="1" xfId="1" applyBorder="1" applyAlignment="1">
      <alignment horizontal="center" vertical="center" wrapText="1"/>
    </xf>
    <xf numFmtId="9" fontId="0" fillId="3" borderId="1" xfId="2" applyFont="1" applyBorder="1" applyAlignment="1">
      <alignment horizontal="center" vertical="center" wrapText="1"/>
    </xf>
    <xf numFmtId="0" fontId="7" fillId="3" borderId="1" xfId="1" applyFont="1" applyBorder="1" applyAlignment="1">
      <alignment horizontal="center" vertical="center" wrapText="1"/>
    </xf>
    <xf numFmtId="0" fontId="0" fillId="3" borderId="1" xfId="3" applyFont="1" applyBorder="1" applyAlignment="1">
      <alignment horizontal="center" vertical="center" wrapText="1"/>
    </xf>
    <xf numFmtId="0" fontId="7" fillId="3" borderId="1" xfId="3" applyFont="1" applyBorder="1" applyAlignment="1">
      <alignment horizontal="center" vertical="center" wrapText="1"/>
    </xf>
    <xf numFmtId="0" fontId="0" fillId="5" borderId="1" xfId="3" applyFont="1" applyFill="1" applyBorder="1" applyAlignment="1">
      <alignment horizontal="center" vertical="center" wrapText="1"/>
    </xf>
    <xf numFmtId="0" fontId="6" fillId="3" borderId="1" xfId="3" applyBorder="1" applyAlignment="1">
      <alignment horizontal="center" vertical="center" wrapText="1"/>
    </xf>
    <xf numFmtId="9" fontId="0" fillId="3" borderId="1" xfId="3" applyNumberFormat="1" applyFont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4" borderId="1" xfId="0" applyFont="1" applyFill="1" applyBorder="1" applyAlignment="1">
      <alignment vertical="center"/>
    </xf>
    <xf numFmtId="0" fontId="2" fillId="4" borderId="2" xfId="0" applyFont="1" applyFill="1" applyBorder="1" applyAlignment="1">
      <alignment vertical="center" wrapText="1"/>
    </xf>
    <xf numFmtId="0" fontId="2" fillId="4" borderId="0" xfId="0" applyFont="1" applyFill="1" applyBorder="1" applyAlignment="1">
      <alignment vertical="center" wrapText="1"/>
    </xf>
  </cellXfs>
  <cellStyles count="4">
    <cellStyle name="Normal" xfId="0" builtinId="0"/>
    <cellStyle name="Normal 2" xfId="1" xr:uid="{00000000-0005-0000-0000-000001000000}"/>
    <cellStyle name="Normal 3" xfId="3" xr:uid="{00000000-0005-0000-0000-000002000000}"/>
    <cellStyle name="Porcentaje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57"/>
  <sheetViews>
    <sheetView tabSelected="1" topLeftCell="G2" zoomScale="70" zoomScaleNormal="70" workbookViewId="0">
      <selection activeCell="P2" sqref="P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48.85546875" customWidth="1"/>
  </cols>
  <sheetData>
    <row r="1" spans="1:19" ht="15" hidden="1" customHeight="1" x14ac:dyDescent="0.25">
      <c r="A1" s="3" t="s">
        <v>0</v>
      </c>
      <c r="B1" s="3"/>
      <c r="C1" s="3"/>
      <c r="D1" s="3"/>
      <c r="E1" s="3"/>
      <c r="F1" s="3"/>
      <c r="G1" s="34" t="s">
        <v>3</v>
      </c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</row>
    <row r="2" spans="1:19" x14ac:dyDescent="0.25">
      <c r="A2" s="35" t="s">
        <v>1</v>
      </c>
      <c r="B2" s="36"/>
      <c r="C2" s="36"/>
      <c r="D2" s="35" t="s">
        <v>2</v>
      </c>
      <c r="E2" s="36"/>
      <c r="F2" s="36"/>
      <c r="G2" s="34"/>
      <c r="H2" s="34"/>
      <c r="I2" s="34"/>
      <c r="J2" s="34"/>
      <c r="K2" s="34"/>
      <c r="L2" s="34"/>
      <c r="M2" s="34"/>
      <c r="N2" s="34"/>
      <c r="O2" s="34"/>
      <c r="P2" s="34" t="s">
        <v>3</v>
      </c>
      <c r="Q2" s="34"/>
      <c r="R2" s="34"/>
      <c r="S2" s="34"/>
    </row>
    <row r="3" spans="1:19" ht="34.5" customHeight="1" x14ac:dyDescent="0.25">
      <c r="A3" s="37" t="s">
        <v>4</v>
      </c>
      <c r="B3" s="36"/>
      <c r="C3" s="36"/>
      <c r="D3" s="37" t="s">
        <v>5</v>
      </c>
      <c r="E3" s="36"/>
      <c r="F3" s="36"/>
      <c r="G3" s="38" t="s">
        <v>6</v>
      </c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</row>
    <row r="4" spans="1:19" hidden="1" x14ac:dyDescent="0.25">
      <c r="A4" s="3" t="s">
        <v>7</v>
      </c>
      <c r="B4" s="3" t="s">
        <v>8</v>
      </c>
      <c r="C4" s="3" t="s">
        <v>8</v>
      </c>
      <c r="D4" s="3" t="s">
        <v>9</v>
      </c>
      <c r="E4" s="3" t="s">
        <v>9</v>
      </c>
      <c r="F4" s="3" t="s">
        <v>7</v>
      </c>
      <c r="G4" s="3" t="s">
        <v>9</v>
      </c>
      <c r="H4" s="3" t="s">
        <v>9</v>
      </c>
      <c r="I4" s="3" t="s">
        <v>7</v>
      </c>
      <c r="J4" s="3" t="s">
        <v>7</v>
      </c>
      <c r="K4" s="3" t="s">
        <v>7</v>
      </c>
      <c r="L4" s="3" t="s">
        <v>9</v>
      </c>
      <c r="M4" s="3" t="s">
        <v>9</v>
      </c>
      <c r="N4" s="3" t="s">
        <v>9</v>
      </c>
      <c r="O4" s="3" t="s">
        <v>10</v>
      </c>
      <c r="P4" s="3" t="s">
        <v>9</v>
      </c>
      <c r="Q4" s="3" t="s">
        <v>9</v>
      </c>
      <c r="R4" s="3" t="s">
        <v>11</v>
      </c>
      <c r="S4" s="3" t="s">
        <v>12</v>
      </c>
    </row>
    <row r="5" spans="1:19" ht="12.75" hidden="1" x14ac:dyDescent="0.25">
      <c r="A5" s="3" t="s">
        <v>13</v>
      </c>
      <c r="B5" s="3" t="s">
        <v>14</v>
      </c>
      <c r="C5" s="3" t="s">
        <v>15</v>
      </c>
      <c r="D5" s="3" t="s">
        <v>16</v>
      </c>
      <c r="E5" s="3" t="s">
        <v>17</v>
      </c>
      <c r="F5" s="3" t="s">
        <v>18</v>
      </c>
      <c r="G5" s="3" t="s">
        <v>19</v>
      </c>
      <c r="H5" s="3" t="s">
        <v>20</v>
      </c>
      <c r="I5" s="3" t="s">
        <v>21</v>
      </c>
      <c r="J5" s="3" t="s">
        <v>22</v>
      </c>
      <c r="K5" s="3" t="s">
        <v>23</v>
      </c>
      <c r="L5" s="3" t="s">
        <v>24</v>
      </c>
      <c r="M5" s="3" t="s">
        <v>25</v>
      </c>
      <c r="N5" s="3" t="s">
        <v>26</v>
      </c>
      <c r="O5" s="3" t="s">
        <v>27</v>
      </c>
      <c r="P5" s="3" t="s">
        <v>28</v>
      </c>
      <c r="Q5" s="3" t="s">
        <v>29</v>
      </c>
      <c r="R5" s="3" t="s">
        <v>30</v>
      </c>
      <c r="S5" s="3" t="s">
        <v>31</v>
      </c>
    </row>
    <row r="6" spans="1:19" x14ac:dyDescent="0.25">
      <c r="A6" s="35" t="s">
        <v>32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</row>
    <row r="7" spans="1:1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  <c r="S7" s="2" t="s">
        <v>51</v>
      </c>
    </row>
    <row r="8" spans="1:19" ht="75" x14ac:dyDescent="0.25">
      <c r="A8" s="4">
        <v>2024</v>
      </c>
      <c r="B8" s="5">
        <v>45566</v>
      </c>
      <c r="C8" s="5">
        <v>45657</v>
      </c>
      <c r="D8" s="4" t="s">
        <v>54</v>
      </c>
      <c r="E8" s="6" t="s">
        <v>55</v>
      </c>
      <c r="F8" s="4" t="s">
        <v>56</v>
      </c>
      <c r="G8" s="4" t="s">
        <v>57</v>
      </c>
      <c r="H8" s="4" t="s">
        <v>58</v>
      </c>
      <c r="I8" s="7" t="s">
        <v>59</v>
      </c>
      <c r="J8" s="7" t="s">
        <v>60</v>
      </c>
      <c r="K8" s="7">
        <v>100</v>
      </c>
      <c r="L8" s="7">
        <v>100</v>
      </c>
      <c r="M8" s="7"/>
      <c r="N8" s="8">
        <v>1</v>
      </c>
      <c r="O8" s="4" t="s">
        <v>52</v>
      </c>
      <c r="P8" s="4" t="s">
        <v>61</v>
      </c>
      <c r="Q8" s="4" t="s">
        <v>62</v>
      </c>
      <c r="R8" s="5">
        <v>45298</v>
      </c>
      <c r="S8" s="9" t="s">
        <v>63</v>
      </c>
    </row>
    <row r="9" spans="1:19" ht="60" x14ac:dyDescent="0.25">
      <c r="A9" s="4">
        <v>2024</v>
      </c>
      <c r="B9" s="5">
        <v>45566</v>
      </c>
      <c r="C9" s="5">
        <v>45657</v>
      </c>
      <c r="D9" s="4" t="s">
        <v>64</v>
      </c>
      <c r="E9" s="4" t="s">
        <v>65</v>
      </c>
      <c r="F9" s="10" t="s">
        <v>56</v>
      </c>
      <c r="G9" s="4" t="s">
        <v>66</v>
      </c>
      <c r="H9" s="4" t="s">
        <v>67</v>
      </c>
      <c r="I9" s="11" t="s">
        <v>59</v>
      </c>
      <c r="J9" s="11" t="s">
        <v>60</v>
      </c>
      <c r="K9" s="11">
        <v>60</v>
      </c>
      <c r="L9" s="11">
        <v>60</v>
      </c>
      <c r="M9" s="11"/>
      <c r="N9" s="8">
        <v>0.5</v>
      </c>
      <c r="O9" s="4" t="s">
        <v>52</v>
      </c>
      <c r="P9" s="4" t="s">
        <v>61</v>
      </c>
      <c r="Q9" s="4" t="s">
        <v>62</v>
      </c>
      <c r="R9" s="5">
        <v>45298</v>
      </c>
      <c r="S9" s="9" t="s">
        <v>63</v>
      </c>
    </row>
    <row r="10" spans="1:19" ht="75" x14ac:dyDescent="0.25">
      <c r="A10" s="4">
        <v>2024</v>
      </c>
      <c r="B10" s="5">
        <v>45566</v>
      </c>
      <c r="C10" s="5">
        <v>45657</v>
      </c>
      <c r="D10" s="4" t="s">
        <v>64</v>
      </c>
      <c r="E10" s="4" t="s">
        <v>68</v>
      </c>
      <c r="F10" s="10" t="s">
        <v>56</v>
      </c>
      <c r="G10" s="4" t="s">
        <v>69</v>
      </c>
      <c r="H10" s="4" t="s">
        <v>70</v>
      </c>
      <c r="I10" s="11" t="s">
        <v>59</v>
      </c>
      <c r="J10" s="11" t="s">
        <v>60</v>
      </c>
      <c r="K10" s="11">
        <v>60</v>
      </c>
      <c r="L10" s="11">
        <v>60</v>
      </c>
      <c r="M10" s="11"/>
      <c r="N10" s="8">
        <v>0.57999999999999996</v>
      </c>
      <c r="O10" s="4" t="s">
        <v>52</v>
      </c>
      <c r="P10" s="4" t="s">
        <v>61</v>
      </c>
      <c r="Q10" s="4" t="s">
        <v>62</v>
      </c>
      <c r="R10" s="5">
        <v>45298</v>
      </c>
      <c r="S10" s="9" t="s">
        <v>63</v>
      </c>
    </row>
    <row r="11" spans="1:19" ht="75" x14ac:dyDescent="0.25">
      <c r="A11" s="4">
        <v>2024</v>
      </c>
      <c r="B11" s="5">
        <v>45566</v>
      </c>
      <c r="C11" s="5">
        <v>45657</v>
      </c>
      <c r="D11" s="4" t="s">
        <v>71</v>
      </c>
      <c r="E11" s="4" t="s">
        <v>72</v>
      </c>
      <c r="F11" s="4" t="s">
        <v>56</v>
      </c>
      <c r="G11" s="4" t="s">
        <v>73</v>
      </c>
      <c r="H11" s="4" t="s">
        <v>74</v>
      </c>
      <c r="I11" s="11" t="s">
        <v>59</v>
      </c>
      <c r="J11" s="11" t="s">
        <v>60</v>
      </c>
      <c r="K11" s="11">
        <v>80</v>
      </c>
      <c r="L11" s="11">
        <v>80</v>
      </c>
      <c r="M11" s="11"/>
      <c r="N11" s="8">
        <v>0.5</v>
      </c>
      <c r="O11" s="4" t="s">
        <v>52</v>
      </c>
      <c r="P11" s="4" t="s">
        <v>61</v>
      </c>
      <c r="Q11" s="4" t="s">
        <v>62</v>
      </c>
      <c r="R11" s="5">
        <v>45298</v>
      </c>
      <c r="S11" s="9" t="s">
        <v>63</v>
      </c>
    </row>
    <row r="12" spans="1:19" ht="60" x14ac:dyDescent="0.25">
      <c r="A12" s="4">
        <v>2024</v>
      </c>
      <c r="B12" s="5">
        <v>45566</v>
      </c>
      <c r="C12" s="5">
        <v>45657</v>
      </c>
      <c r="D12" s="4" t="s">
        <v>75</v>
      </c>
      <c r="E12" s="4" t="s">
        <v>76</v>
      </c>
      <c r="F12" s="4" t="s">
        <v>56</v>
      </c>
      <c r="G12" s="4" t="s">
        <v>77</v>
      </c>
      <c r="H12" s="4" t="s">
        <v>78</v>
      </c>
      <c r="I12" s="11" t="s">
        <v>59</v>
      </c>
      <c r="J12" s="11" t="s">
        <v>60</v>
      </c>
      <c r="K12" s="11">
        <v>28</v>
      </c>
      <c r="L12" s="11">
        <v>28</v>
      </c>
      <c r="M12" s="11"/>
      <c r="N12" s="8">
        <v>0.5</v>
      </c>
      <c r="O12" s="4" t="s">
        <v>53</v>
      </c>
      <c r="P12" s="4" t="s">
        <v>61</v>
      </c>
      <c r="Q12" s="4" t="s">
        <v>62</v>
      </c>
      <c r="R12" s="5">
        <v>45298</v>
      </c>
      <c r="S12" s="9" t="s">
        <v>63</v>
      </c>
    </row>
    <row r="13" spans="1:19" ht="90" x14ac:dyDescent="0.25">
      <c r="A13" s="4">
        <v>2024</v>
      </c>
      <c r="B13" s="5">
        <v>45566</v>
      </c>
      <c r="C13" s="5">
        <v>45657</v>
      </c>
      <c r="D13" s="4" t="s">
        <v>79</v>
      </c>
      <c r="E13" s="4" t="s">
        <v>80</v>
      </c>
      <c r="F13" s="4" t="s">
        <v>56</v>
      </c>
      <c r="G13" s="4" t="s">
        <v>81</v>
      </c>
      <c r="H13" s="4" t="s">
        <v>82</v>
      </c>
      <c r="I13" s="11" t="s">
        <v>59</v>
      </c>
      <c r="J13" s="11" t="s">
        <v>60</v>
      </c>
      <c r="K13" s="11">
        <v>180</v>
      </c>
      <c r="L13" s="11">
        <v>180</v>
      </c>
      <c r="M13" s="11"/>
      <c r="N13" s="8">
        <v>1</v>
      </c>
      <c r="O13" s="4" t="s">
        <v>53</v>
      </c>
      <c r="P13" s="4" t="s">
        <v>61</v>
      </c>
      <c r="Q13" s="4" t="s">
        <v>62</v>
      </c>
      <c r="R13" s="5">
        <v>45298</v>
      </c>
      <c r="S13" s="9" t="s">
        <v>63</v>
      </c>
    </row>
    <row r="14" spans="1:19" ht="90" x14ac:dyDescent="0.25">
      <c r="A14" s="4">
        <v>2024</v>
      </c>
      <c r="B14" s="5">
        <v>45566</v>
      </c>
      <c r="C14" s="5">
        <v>45657</v>
      </c>
      <c r="D14" s="4" t="s">
        <v>79</v>
      </c>
      <c r="E14" s="4" t="s">
        <v>83</v>
      </c>
      <c r="F14" s="4" t="s">
        <v>56</v>
      </c>
      <c r="G14" s="4" t="s">
        <v>84</v>
      </c>
      <c r="H14" s="4" t="s">
        <v>183</v>
      </c>
      <c r="I14" s="11" t="s">
        <v>59</v>
      </c>
      <c r="J14" s="11" t="s">
        <v>60</v>
      </c>
      <c r="K14" s="11">
        <v>90</v>
      </c>
      <c r="L14" s="11">
        <v>90</v>
      </c>
      <c r="M14" s="11"/>
      <c r="N14" s="8">
        <v>0.73</v>
      </c>
      <c r="O14" s="4" t="s">
        <v>53</v>
      </c>
      <c r="P14" s="4" t="s">
        <v>181</v>
      </c>
      <c r="Q14" s="4" t="s">
        <v>62</v>
      </c>
      <c r="R14" s="5">
        <v>45298</v>
      </c>
      <c r="S14" s="9" t="s">
        <v>63</v>
      </c>
    </row>
    <row r="15" spans="1:19" ht="60" x14ac:dyDescent="0.25">
      <c r="A15" s="4">
        <v>2024</v>
      </c>
      <c r="B15" s="5">
        <v>45566</v>
      </c>
      <c r="C15" s="5">
        <v>45657</v>
      </c>
      <c r="D15" s="4" t="s">
        <v>85</v>
      </c>
      <c r="E15" s="4" t="s">
        <v>86</v>
      </c>
      <c r="F15" s="4" t="s">
        <v>56</v>
      </c>
      <c r="G15" s="4" t="s">
        <v>87</v>
      </c>
      <c r="H15" s="4" t="s">
        <v>88</v>
      </c>
      <c r="I15" s="11" t="s">
        <v>59</v>
      </c>
      <c r="J15" s="11" t="s">
        <v>60</v>
      </c>
      <c r="K15" s="11">
        <v>0</v>
      </c>
      <c r="L15" s="11">
        <v>60</v>
      </c>
      <c r="M15" s="11"/>
      <c r="N15" s="8">
        <v>1</v>
      </c>
      <c r="O15" s="4" t="s">
        <v>53</v>
      </c>
      <c r="P15" s="4" t="s">
        <v>180</v>
      </c>
      <c r="Q15" s="4" t="s">
        <v>62</v>
      </c>
      <c r="R15" s="5">
        <v>45298</v>
      </c>
      <c r="S15" s="9" t="s">
        <v>63</v>
      </c>
    </row>
    <row r="16" spans="1:19" ht="105" x14ac:dyDescent="0.25">
      <c r="A16" s="4">
        <v>2024</v>
      </c>
      <c r="B16" s="5">
        <v>45566</v>
      </c>
      <c r="C16" s="5">
        <v>45657</v>
      </c>
      <c r="D16" s="4" t="s">
        <v>89</v>
      </c>
      <c r="E16" s="6" t="s">
        <v>90</v>
      </c>
      <c r="F16" s="4" t="s">
        <v>91</v>
      </c>
      <c r="G16" s="4" t="s">
        <v>252</v>
      </c>
      <c r="H16" s="4" t="s">
        <v>253</v>
      </c>
      <c r="I16" s="7" t="s">
        <v>59</v>
      </c>
      <c r="J16" s="7" t="s">
        <v>60</v>
      </c>
      <c r="K16" s="12">
        <v>47</v>
      </c>
      <c r="L16" s="12">
        <v>47</v>
      </c>
      <c r="M16" s="12"/>
      <c r="N16" s="13">
        <v>1</v>
      </c>
      <c r="O16" s="4" t="s">
        <v>52</v>
      </c>
      <c r="P16" s="4" t="s">
        <v>92</v>
      </c>
      <c r="Q16" s="4" t="s">
        <v>93</v>
      </c>
      <c r="R16" s="5">
        <v>45298</v>
      </c>
      <c r="S16" s="9" t="s">
        <v>63</v>
      </c>
    </row>
    <row r="17" spans="1:19" ht="105" x14ac:dyDescent="0.25">
      <c r="A17" s="4">
        <v>2024</v>
      </c>
      <c r="B17" s="5">
        <v>45566</v>
      </c>
      <c r="C17" s="5">
        <v>45657</v>
      </c>
      <c r="D17" s="4" t="s">
        <v>89</v>
      </c>
      <c r="E17" s="4" t="s">
        <v>94</v>
      </c>
      <c r="F17" s="10" t="s">
        <v>91</v>
      </c>
      <c r="G17" s="4" t="s">
        <v>251</v>
      </c>
      <c r="H17" s="4" t="s">
        <v>95</v>
      </c>
      <c r="I17" s="11" t="s">
        <v>59</v>
      </c>
      <c r="J17" s="11" t="s">
        <v>60</v>
      </c>
      <c r="K17" s="14">
        <v>47</v>
      </c>
      <c r="L17" s="14">
        <v>42</v>
      </c>
      <c r="M17" s="14"/>
      <c r="N17" s="13">
        <v>1</v>
      </c>
      <c r="O17" s="4" t="s">
        <v>52</v>
      </c>
      <c r="P17" s="4" t="s">
        <v>218</v>
      </c>
      <c r="Q17" s="4" t="s">
        <v>93</v>
      </c>
      <c r="R17" s="5">
        <v>45298</v>
      </c>
      <c r="S17" s="9" t="s">
        <v>63</v>
      </c>
    </row>
    <row r="18" spans="1:19" ht="75" x14ac:dyDescent="0.25">
      <c r="A18" s="4">
        <v>2024</v>
      </c>
      <c r="B18" s="5">
        <v>45566</v>
      </c>
      <c r="C18" s="5">
        <v>45657</v>
      </c>
      <c r="D18" s="4" t="s">
        <v>89</v>
      </c>
      <c r="E18" s="4" t="s">
        <v>96</v>
      </c>
      <c r="F18" s="10" t="s">
        <v>91</v>
      </c>
      <c r="G18" s="4" t="s">
        <v>239</v>
      </c>
      <c r="H18" s="4" t="s">
        <v>184</v>
      </c>
      <c r="I18" s="11" t="s">
        <v>59</v>
      </c>
      <c r="J18" s="11" t="s">
        <v>60</v>
      </c>
      <c r="K18" s="15">
        <v>1358</v>
      </c>
      <c r="L18" s="15">
        <v>1358</v>
      </c>
      <c r="M18" s="14"/>
      <c r="N18" s="13">
        <v>1</v>
      </c>
      <c r="O18" s="4" t="s">
        <v>52</v>
      </c>
      <c r="P18" s="4" t="s">
        <v>218</v>
      </c>
      <c r="Q18" s="4" t="s">
        <v>93</v>
      </c>
      <c r="R18" s="5">
        <v>45298</v>
      </c>
      <c r="S18" s="9" t="s">
        <v>63</v>
      </c>
    </row>
    <row r="19" spans="1:19" ht="135" x14ac:dyDescent="0.25">
      <c r="A19" s="4">
        <v>2024</v>
      </c>
      <c r="B19" s="5">
        <v>45566</v>
      </c>
      <c r="C19" s="5">
        <v>45657</v>
      </c>
      <c r="D19" s="4" t="s">
        <v>97</v>
      </c>
      <c r="E19" s="4" t="s">
        <v>98</v>
      </c>
      <c r="F19" s="4" t="s">
        <v>91</v>
      </c>
      <c r="G19" s="4" t="s">
        <v>189</v>
      </c>
      <c r="H19" s="4" t="s">
        <v>185</v>
      </c>
      <c r="I19" s="11" t="s">
        <v>59</v>
      </c>
      <c r="J19" s="11" t="s">
        <v>60</v>
      </c>
      <c r="K19" s="15">
        <v>208122</v>
      </c>
      <c r="L19" s="15">
        <v>208122</v>
      </c>
      <c r="M19" s="14">
        <v>214230</v>
      </c>
      <c r="N19" s="13">
        <v>0.73</v>
      </c>
      <c r="O19" s="4" t="s">
        <v>52</v>
      </c>
      <c r="P19" s="4" t="s">
        <v>218</v>
      </c>
      <c r="Q19" s="4" t="s">
        <v>93</v>
      </c>
      <c r="R19" s="5">
        <v>45298</v>
      </c>
      <c r="S19" s="9"/>
    </row>
    <row r="20" spans="1:19" ht="165" x14ac:dyDescent="0.25">
      <c r="A20" s="4">
        <v>2024</v>
      </c>
      <c r="B20" s="5">
        <v>45566</v>
      </c>
      <c r="C20" s="5">
        <v>45657</v>
      </c>
      <c r="D20" s="4" t="s">
        <v>97</v>
      </c>
      <c r="E20" s="4" t="s">
        <v>99</v>
      </c>
      <c r="F20" s="4" t="s">
        <v>91</v>
      </c>
      <c r="G20" s="4" t="s">
        <v>190</v>
      </c>
      <c r="H20" s="4" t="s">
        <v>186</v>
      </c>
      <c r="I20" s="11" t="s">
        <v>59</v>
      </c>
      <c r="J20" s="11" t="s">
        <v>60</v>
      </c>
      <c r="K20" s="15">
        <v>40090</v>
      </c>
      <c r="L20" s="15">
        <v>40090</v>
      </c>
      <c r="M20" s="14">
        <v>39775</v>
      </c>
      <c r="N20" s="13">
        <v>0.74</v>
      </c>
      <c r="O20" s="4" t="s">
        <v>52</v>
      </c>
      <c r="P20" s="4" t="s">
        <v>218</v>
      </c>
      <c r="Q20" s="4" t="s">
        <v>93</v>
      </c>
      <c r="R20" s="5">
        <v>45298</v>
      </c>
      <c r="S20" s="9"/>
    </row>
    <row r="21" spans="1:19" ht="90" x14ac:dyDescent="0.25">
      <c r="A21" s="4">
        <v>2024</v>
      </c>
      <c r="B21" s="5">
        <v>45566</v>
      </c>
      <c r="C21" s="5">
        <v>45657</v>
      </c>
      <c r="D21" s="4" t="s">
        <v>100</v>
      </c>
      <c r="E21" s="4" t="s">
        <v>101</v>
      </c>
      <c r="F21" s="4" t="s">
        <v>91</v>
      </c>
      <c r="G21" s="4" t="s">
        <v>191</v>
      </c>
      <c r="H21" s="4" t="s">
        <v>187</v>
      </c>
      <c r="I21" s="11" t="s">
        <v>59</v>
      </c>
      <c r="J21" s="11" t="s">
        <v>60</v>
      </c>
      <c r="K21" s="14">
        <v>0</v>
      </c>
      <c r="L21" s="14">
        <v>2</v>
      </c>
      <c r="M21" s="14"/>
      <c r="N21" s="13">
        <v>0</v>
      </c>
      <c r="O21" s="4" t="s">
        <v>52</v>
      </c>
      <c r="P21" s="4" t="s">
        <v>218</v>
      </c>
      <c r="Q21" s="4" t="s">
        <v>93</v>
      </c>
      <c r="R21" s="5">
        <v>45298</v>
      </c>
      <c r="S21" s="9" t="s">
        <v>63</v>
      </c>
    </row>
    <row r="22" spans="1:19" ht="135" x14ac:dyDescent="0.25">
      <c r="A22" s="4">
        <v>2024</v>
      </c>
      <c r="B22" s="5">
        <v>45566</v>
      </c>
      <c r="C22" s="5">
        <v>45657</v>
      </c>
      <c r="D22" s="4" t="s">
        <v>100</v>
      </c>
      <c r="E22" s="4" t="s">
        <v>102</v>
      </c>
      <c r="F22" s="4" t="s">
        <v>91</v>
      </c>
      <c r="G22" s="4" t="s">
        <v>193</v>
      </c>
      <c r="H22" s="4" t="s">
        <v>223</v>
      </c>
      <c r="I22" s="11" t="s">
        <v>59</v>
      </c>
      <c r="J22" s="11" t="s">
        <v>60</v>
      </c>
      <c r="K22" s="15">
        <v>34200</v>
      </c>
      <c r="L22" s="15">
        <v>34200</v>
      </c>
      <c r="M22" s="14"/>
      <c r="N22" s="13">
        <v>0</v>
      </c>
      <c r="O22" s="4" t="s">
        <v>52</v>
      </c>
      <c r="P22" s="4" t="s">
        <v>218</v>
      </c>
      <c r="Q22" s="4" t="s">
        <v>93</v>
      </c>
      <c r="R22" s="5">
        <v>45298</v>
      </c>
      <c r="S22" s="9" t="s">
        <v>63</v>
      </c>
    </row>
    <row r="23" spans="1:19" ht="90" x14ac:dyDescent="0.25">
      <c r="A23" s="4">
        <v>2024</v>
      </c>
      <c r="B23" s="5">
        <v>45566</v>
      </c>
      <c r="C23" s="5">
        <v>45657</v>
      </c>
      <c r="D23" s="4" t="s">
        <v>100</v>
      </c>
      <c r="E23" s="4" t="s">
        <v>103</v>
      </c>
      <c r="F23" s="4" t="s">
        <v>91</v>
      </c>
      <c r="G23" s="4" t="s">
        <v>192</v>
      </c>
      <c r="H23" s="4" t="s">
        <v>188</v>
      </c>
      <c r="I23" s="11" t="s">
        <v>59</v>
      </c>
      <c r="J23" s="11" t="s">
        <v>60</v>
      </c>
      <c r="K23" s="14">
        <v>350</v>
      </c>
      <c r="L23" s="14">
        <v>350</v>
      </c>
      <c r="M23" s="14"/>
      <c r="N23" s="13">
        <v>0</v>
      </c>
      <c r="O23" s="4" t="s">
        <v>52</v>
      </c>
      <c r="P23" s="4" t="s">
        <v>218</v>
      </c>
      <c r="Q23" s="4" t="s">
        <v>93</v>
      </c>
      <c r="R23" s="5">
        <v>45298</v>
      </c>
      <c r="S23" s="9" t="s">
        <v>63</v>
      </c>
    </row>
    <row r="24" spans="1:19" s="1" customFormat="1" ht="90" x14ac:dyDescent="0.25">
      <c r="A24" s="4">
        <v>2024</v>
      </c>
      <c r="B24" s="5">
        <v>45566</v>
      </c>
      <c r="C24" s="5">
        <v>45657</v>
      </c>
      <c r="D24" s="16" t="s">
        <v>209</v>
      </c>
      <c r="E24" s="17" t="s">
        <v>210</v>
      </c>
      <c r="F24" s="17" t="s">
        <v>91</v>
      </c>
      <c r="G24" s="17" t="s">
        <v>211</v>
      </c>
      <c r="H24" s="17" t="s">
        <v>222</v>
      </c>
      <c r="I24" s="18" t="s">
        <v>59</v>
      </c>
      <c r="J24" s="18" t="s">
        <v>60</v>
      </c>
      <c r="K24" s="19">
        <v>1456</v>
      </c>
      <c r="L24" s="19">
        <v>1456</v>
      </c>
      <c r="M24" s="20">
        <v>1358</v>
      </c>
      <c r="N24" s="21">
        <v>0</v>
      </c>
      <c r="O24" s="17" t="s">
        <v>52</v>
      </c>
      <c r="P24" s="4" t="s">
        <v>218</v>
      </c>
      <c r="Q24" s="17" t="s">
        <v>93</v>
      </c>
      <c r="R24" s="5">
        <v>45298</v>
      </c>
      <c r="S24" s="9"/>
    </row>
    <row r="25" spans="1:19" s="1" customFormat="1" ht="120" x14ac:dyDescent="0.25">
      <c r="A25" s="4">
        <v>2024</v>
      </c>
      <c r="B25" s="5">
        <v>45566</v>
      </c>
      <c r="C25" s="5">
        <v>45657</v>
      </c>
      <c r="D25" s="16" t="s">
        <v>209</v>
      </c>
      <c r="E25" s="17" t="s">
        <v>212</v>
      </c>
      <c r="F25" s="17" t="s">
        <v>91</v>
      </c>
      <c r="G25" s="17" t="s">
        <v>213</v>
      </c>
      <c r="H25" s="17" t="s">
        <v>224</v>
      </c>
      <c r="I25" s="18" t="s">
        <v>59</v>
      </c>
      <c r="J25" s="18" t="s">
        <v>60</v>
      </c>
      <c r="K25" s="22">
        <v>25</v>
      </c>
      <c r="L25" s="22">
        <v>25</v>
      </c>
      <c r="M25" s="23"/>
      <c r="N25" s="21">
        <v>1</v>
      </c>
      <c r="O25" s="17" t="s">
        <v>52</v>
      </c>
      <c r="P25" s="4" t="s">
        <v>218</v>
      </c>
      <c r="Q25" s="17" t="s">
        <v>93</v>
      </c>
      <c r="R25" s="5">
        <v>45298</v>
      </c>
      <c r="S25" s="9" t="s">
        <v>63</v>
      </c>
    </row>
    <row r="26" spans="1:19" s="1" customFormat="1" ht="105" x14ac:dyDescent="0.25">
      <c r="A26" s="4">
        <v>2024</v>
      </c>
      <c r="B26" s="5">
        <v>45566</v>
      </c>
      <c r="C26" s="5">
        <v>45657</v>
      </c>
      <c r="D26" s="16" t="s">
        <v>209</v>
      </c>
      <c r="E26" s="17" t="s">
        <v>214</v>
      </c>
      <c r="F26" s="17" t="s">
        <v>91</v>
      </c>
      <c r="G26" s="17" t="s">
        <v>215</v>
      </c>
      <c r="H26" s="17" t="s">
        <v>254</v>
      </c>
      <c r="I26" s="18" t="s">
        <v>59</v>
      </c>
      <c r="J26" s="18" t="s">
        <v>60</v>
      </c>
      <c r="K26" s="24">
        <v>100</v>
      </c>
      <c r="L26" s="24">
        <v>100</v>
      </c>
      <c r="M26" s="23"/>
      <c r="N26" s="21">
        <v>1</v>
      </c>
      <c r="O26" s="17" t="s">
        <v>52</v>
      </c>
      <c r="P26" s="4" t="s">
        <v>218</v>
      </c>
      <c r="Q26" s="17" t="s">
        <v>93</v>
      </c>
      <c r="R26" s="5">
        <v>45298</v>
      </c>
      <c r="S26" s="9" t="s">
        <v>63</v>
      </c>
    </row>
    <row r="27" spans="1:19" s="1" customFormat="1" ht="105" x14ac:dyDescent="0.25">
      <c r="A27" s="4">
        <v>2024</v>
      </c>
      <c r="B27" s="5">
        <v>45566</v>
      </c>
      <c r="C27" s="5">
        <v>45657</v>
      </c>
      <c r="D27" s="16" t="s">
        <v>209</v>
      </c>
      <c r="E27" s="17" t="s">
        <v>216</v>
      </c>
      <c r="F27" s="17" t="s">
        <v>91</v>
      </c>
      <c r="G27" s="17" t="s">
        <v>217</v>
      </c>
      <c r="H27" s="17" t="s">
        <v>225</v>
      </c>
      <c r="I27" s="18" t="s">
        <v>59</v>
      </c>
      <c r="J27" s="18" t="s">
        <v>60</v>
      </c>
      <c r="K27" s="24">
        <v>1358</v>
      </c>
      <c r="L27" s="24">
        <v>1358</v>
      </c>
      <c r="M27" s="23">
        <v>1358</v>
      </c>
      <c r="N27" s="21">
        <v>1</v>
      </c>
      <c r="O27" s="17" t="s">
        <v>52</v>
      </c>
      <c r="P27" s="4" t="s">
        <v>218</v>
      </c>
      <c r="Q27" s="17" t="s">
        <v>93</v>
      </c>
      <c r="R27" s="5">
        <v>45298</v>
      </c>
      <c r="S27" s="9"/>
    </row>
    <row r="28" spans="1:19" ht="120" x14ac:dyDescent="0.25">
      <c r="A28" s="4">
        <v>2024</v>
      </c>
      <c r="B28" s="5">
        <v>45566</v>
      </c>
      <c r="C28" s="5">
        <v>45657</v>
      </c>
      <c r="D28" s="25" t="s">
        <v>104</v>
      </c>
      <c r="E28" s="25" t="s">
        <v>105</v>
      </c>
      <c r="F28" s="25" t="s">
        <v>91</v>
      </c>
      <c r="G28" s="25" t="s">
        <v>106</v>
      </c>
      <c r="H28" s="25" t="s">
        <v>226</v>
      </c>
      <c r="I28" s="26" t="s">
        <v>107</v>
      </c>
      <c r="J28" s="26" t="s">
        <v>108</v>
      </c>
      <c r="K28" s="26">
        <v>154</v>
      </c>
      <c r="L28" s="26">
        <v>154</v>
      </c>
      <c r="M28" s="26"/>
      <c r="N28" s="27">
        <v>1</v>
      </c>
      <c r="O28" s="25" t="s">
        <v>52</v>
      </c>
      <c r="P28" s="25" t="s">
        <v>109</v>
      </c>
      <c r="Q28" s="25" t="s">
        <v>110</v>
      </c>
      <c r="R28" s="5">
        <v>45298</v>
      </c>
      <c r="S28" s="28" t="s">
        <v>111</v>
      </c>
    </row>
    <row r="29" spans="1:19" ht="120" x14ac:dyDescent="0.25">
      <c r="A29" s="4">
        <v>2024</v>
      </c>
      <c r="B29" s="5">
        <v>45566</v>
      </c>
      <c r="C29" s="5">
        <v>45657</v>
      </c>
      <c r="D29" s="25" t="s">
        <v>104</v>
      </c>
      <c r="E29" s="25" t="s">
        <v>112</v>
      </c>
      <c r="F29" s="25" t="s">
        <v>91</v>
      </c>
      <c r="G29" s="25" t="s">
        <v>113</v>
      </c>
      <c r="H29" s="25" t="s">
        <v>227</v>
      </c>
      <c r="I29" s="26" t="s">
        <v>107</v>
      </c>
      <c r="J29" s="26" t="s">
        <v>60</v>
      </c>
      <c r="K29" s="26">
        <v>20</v>
      </c>
      <c r="L29" s="26">
        <v>22</v>
      </c>
      <c r="M29" s="26">
        <v>25</v>
      </c>
      <c r="N29" s="27">
        <v>1</v>
      </c>
      <c r="O29" s="25" t="s">
        <v>52</v>
      </c>
      <c r="P29" s="25" t="s">
        <v>109</v>
      </c>
      <c r="Q29" s="25" t="s">
        <v>110</v>
      </c>
      <c r="R29" s="5">
        <v>45298</v>
      </c>
      <c r="S29" s="28"/>
    </row>
    <row r="30" spans="1:19" ht="180" x14ac:dyDescent="0.25">
      <c r="A30" s="4">
        <v>2024</v>
      </c>
      <c r="B30" s="5">
        <v>45566</v>
      </c>
      <c r="C30" s="5">
        <v>45657</v>
      </c>
      <c r="D30" s="25" t="s">
        <v>104</v>
      </c>
      <c r="E30" s="25" t="s">
        <v>115</v>
      </c>
      <c r="F30" s="25" t="s">
        <v>91</v>
      </c>
      <c r="G30" s="25" t="s">
        <v>116</v>
      </c>
      <c r="H30" s="25" t="s">
        <v>221</v>
      </c>
      <c r="I30" s="26" t="s">
        <v>107</v>
      </c>
      <c r="J30" s="26" t="s">
        <v>60</v>
      </c>
      <c r="K30" s="26">
        <v>48</v>
      </c>
      <c r="L30" s="26">
        <v>48</v>
      </c>
      <c r="M30" s="26"/>
      <c r="N30" s="27">
        <v>1</v>
      </c>
      <c r="O30" s="25" t="s">
        <v>52</v>
      </c>
      <c r="P30" s="25" t="s">
        <v>109</v>
      </c>
      <c r="Q30" s="25" t="s">
        <v>110</v>
      </c>
      <c r="R30" s="5">
        <v>45298</v>
      </c>
      <c r="S30" s="28" t="s">
        <v>114</v>
      </c>
    </row>
    <row r="31" spans="1:19" ht="90" x14ac:dyDescent="0.25">
      <c r="A31" s="4">
        <v>2024</v>
      </c>
      <c r="B31" s="5">
        <v>45566</v>
      </c>
      <c r="C31" s="5">
        <v>45657</v>
      </c>
      <c r="D31" s="25" t="s">
        <v>104</v>
      </c>
      <c r="E31" s="25" t="s">
        <v>117</v>
      </c>
      <c r="F31" s="25" t="s">
        <v>91</v>
      </c>
      <c r="G31" s="25" t="s">
        <v>118</v>
      </c>
      <c r="H31" s="25" t="s">
        <v>228</v>
      </c>
      <c r="I31" s="26" t="s">
        <v>107</v>
      </c>
      <c r="J31" s="26" t="s">
        <v>108</v>
      </c>
      <c r="K31" s="26">
        <v>74000</v>
      </c>
      <c r="L31" s="26">
        <v>77000</v>
      </c>
      <c r="M31" s="26"/>
      <c r="N31" s="27">
        <v>0.98</v>
      </c>
      <c r="O31" s="25" t="s">
        <v>52</v>
      </c>
      <c r="P31" s="25" t="s">
        <v>109</v>
      </c>
      <c r="Q31" s="25" t="s">
        <v>110</v>
      </c>
      <c r="R31" s="5">
        <v>45298</v>
      </c>
      <c r="S31" s="28" t="s">
        <v>114</v>
      </c>
    </row>
    <row r="32" spans="1:19" ht="90" x14ac:dyDescent="0.25">
      <c r="A32" s="4">
        <v>2024</v>
      </c>
      <c r="B32" s="5">
        <v>45566</v>
      </c>
      <c r="C32" s="5">
        <v>45657</v>
      </c>
      <c r="D32" s="25" t="s">
        <v>104</v>
      </c>
      <c r="E32" s="25" t="s">
        <v>119</v>
      </c>
      <c r="F32" s="25" t="s">
        <v>91</v>
      </c>
      <c r="G32" s="25" t="s">
        <v>120</v>
      </c>
      <c r="H32" s="25" t="s">
        <v>219</v>
      </c>
      <c r="I32" s="26" t="s">
        <v>107</v>
      </c>
      <c r="J32" s="26" t="s">
        <v>121</v>
      </c>
      <c r="K32" s="26">
        <v>200</v>
      </c>
      <c r="L32" s="26">
        <v>210</v>
      </c>
      <c r="M32" s="26"/>
      <c r="N32" s="27">
        <v>1</v>
      </c>
      <c r="O32" s="25" t="s">
        <v>52</v>
      </c>
      <c r="P32" s="25" t="s">
        <v>109</v>
      </c>
      <c r="Q32" s="25" t="s">
        <v>110</v>
      </c>
      <c r="R32" s="5">
        <v>45298</v>
      </c>
      <c r="S32" s="28" t="s">
        <v>114</v>
      </c>
    </row>
    <row r="33" spans="1:19" ht="150" x14ac:dyDescent="0.25">
      <c r="A33" s="4">
        <v>2024</v>
      </c>
      <c r="B33" s="5">
        <v>45566</v>
      </c>
      <c r="C33" s="5">
        <v>45657</v>
      </c>
      <c r="D33" s="25" t="s">
        <v>122</v>
      </c>
      <c r="E33" s="25" t="s">
        <v>123</v>
      </c>
      <c r="F33" s="25" t="s">
        <v>91</v>
      </c>
      <c r="G33" s="25" t="s">
        <v>124</v>
      </c>
      <c r="H33" s="25" t="s">
        <v>220</v>
      </c>
      <c r="I33" s="26" t="s">
        <v>107</v>
      </c>
      <c r="J33" s="26" t="s">
        <v>60</v>
      </c>
      <c r="K33" s="26">
        <v>16</v>
      </c>
      <c r="L33" s="26">
        <v>16</v>
      </c>
      <c r="M33" s="26"/>
      <c r="N33" s="27">
        <v>1</v>
      </c>
      <c r="O33" s="25" t="s">
        <v>52</v>
      </c>
      <c r="P33" s="25" t="s">
        <v>109</v>
      </c>
      <c r="Q33" s="25" t="s">
        <v>110</v>
      </c>
      <c r="R33" s="5">
        <v>45298</v>
      </c>
      <c r="S33" s="28" t="s">
        <v>114</v>
      </c>
    </row>
    <row r="34" spans="1:19" ht="180" x14ac:dyDescent="0.25">
      <c r="A34" s="4">
        <v>2024</v>
      </c>
      <c r="B34" s="5">
        <v>45566</v>
      </c>
      <c r="C34" s="5">
        <v>45657</v>
      </c>
      <c r="D34" s="25" t="s">
        <v>125</v>
      </c>
      <c r="E34" s="25" t="s">
        <v>126</v>
      </c>
      <c r="F34" s="25" t="s">
        <v>91</v>
      </c>
      <c r="G34" s="25" t="s">
        <v>127</v>
      </c>
      <c r="H34" s="25" t="s">
        <v>229</v>
      </c>
      <c r="I34" s="26" t="s">
        <v>107</v>
      </c>
      <c r="J34" s="26" t="s">
        <v>128</v>
      </c>
      <c r="K34" s="26">
        <v>210</v>
      </c>
      <c r="L34" s="26">
        <v>220</v>
      </c>
      <c r="M34" s="26">
        <v>219</v>
      </c>
      <c r="N34" s="27">
        <v>0.95</v>
      </c>
      <c r="O34" s="25" t="s">
        <v>52</v>
      </c>
      <c r="P34" s="25" t="s">
        <v>109</v>
      </c>
      <c r="Q34" s="25" t="s">
        <v>110</v>
      </c>
      <c r="R34" s="5">
        <v>45298</v>
      </c>
      <c r="S34" s="28"/>
    </row>
    <row r="35" spans="1:19" ht="210" x14ac:dyDescent="0.25">
      <c r="A35" s="4">
        <v>2024</v>
      </c>
      <c r="B35" s="5">
        <v>45566</v>
      </c>
      <c r="C35" s="5">
        <v>45657</v>
      </c>
      <c r="D35" s="25" t="s">
        <v>129</v>
      </c>
      <c r="E35" s="25" t="s">
        <v>130</v>
      </c>
      <c r="F35" s="25" t="s">
        <v>91</v>
      </c>
      <c r="G35" s="25" t="s">
        <v>131</v>
      </c>
      <c r="H35" s="25" t="s">
        <v>230</v>
      </c>
      <c r="I35" s="26" t="s">
        <v>107</v>
      </c>
      <c r="J35" s="26" t="s">
        <v>108</v>
      </c>
      <c r="K35" s="26">
        <v>120</v>
      </c>
      <c r="L35" s="26">
        <v>140</v>
      </c>
      <c r="M35" s="26"/>
      <c r="N35" s="27">
        <v>1</v>
      </c>
      <c r="O35" s="25" t="s">
        <v>52</v>
      </c>
      <c r="P35" s="25" t="s">
        <v>109</v>
      </c>
      <c r="Q35" s="25" t="s">
        <v>110</v>
      </c>
      <c r="R35" s="5">
        <v>45298</v>
      </c>
      <c r="S35" s="28" t="s">
        <v>114</v>
      </c>
    </row>
    <row r="36" spans="1:19" ht="120" x14ac:dyDescent="0.25">
      <c r="A36" s="4">
        <v>2024</v>
      </c>
      <c r="B36" s="5">
        <v>45566</v>
      </c>
      <c r="C36" s="5">
        <v>45657</v>
      </c>
      <c r="D36" s="25" t="s">
        <v>132</v>
      </c>
      <c r="E36" s="25" t="s">
        <v>133</v>
      </c>
      <c r="F36" s="25" t="s">
        <v>91</v>
      </c>
      <c r="G36" s="25" t="s">
        <v>134</v>
      </c>
      <c r="H36" s="25" t="s">
        <v>231</v>
      </c>
      <c r="I36" s="26" t="s">
        <v>107</v>
      </c>
      <c r="J36" s="26" t="s">
        <v>60</v>
      </c>
      <c r="K36" s="26">
        <v>20</v>
      </c>
      <c r="L36" s="26">
        <v>20</v>
      </c>
      <c r="M36" s="26"/>
      <c r="N36" s="27">
        <v>1</v>
      </c>
      <c r="O36" s="25" t="s">
        <v>52</v>
      </c>
      <c r="P36" s="25" t="s">
        <v>109</v>
      </c>
      <c r="Q36" s="25" t="s">
        <v>110</v>
      </c>
      <c r="R36" s="5">
        <v>45298</v>
      </c>
      <c r="S36" s="28" t="s">
        <v>114</v>
      </c>
    </row>
    <row r="37" spans="1:19" ht="120" x14ac:dyDescent="0.25">
      <c r="A37" s="4">
        <v>2024</v>
      </c>
      <c r="B37" s="5">
        <v>45566</v>
      </c>
      <c r="C37" s="5">
        <v>45657</v>
      </c>
      <c r="D37" s="25" t="s">
        <v>132</v>
      </c>
      <c r="E37" s="25" t="s">
        <v>135</v>
      </c>
      <c r="F37" s="25" t="s">
        <v>91</v>
      </c>
      <c r="G37" s="25" t="s">
        <v>136</v>
      </c>
      <c r="H37" s="25" t="s">
        <v>232</v>
      </c>
      <c r="I37" s="26" t="s">
        <v>107</v>
      </c>
      <c r="J37" s="26" t="s">
        <v>60</v>
      </c>
      <c r="K37" s="26">
        <v>40</v>
      </c>
      <c r="L37" s="26">
        <v>42</v>
      </c>
      <c r="M37" s="26"/>
      <c r="N37" s="27">
        <v>1</v>
      </c>
      <c r="O37" s="25" t="s">
        <v>52</v>
      </c>
      <c r="P37" s="25" t="s">
        <v>109</v>
      </c>
      <c r="Q37" s="25" t="s">
        <v>110</v>
      </c>
      <c r="R37" s="5">
        <v>45298</v>
      </c>
      <c r="S37" s="28" t="s">
        <v>114</v>
      </c>
    </row>
    <row r="38" spans="1:19" ht="60" x14ac:dyDescent="0.25">
      <c r="A38" s="4">
        <v>2024</v>
      </c>
      <c r="B38" s="5">
        <v>45566</v>
      </c>
      <c r="C38" s="5">
        <v>45657</v>
      </c>
      <c r="D38" s="4" t="s">
        <v>194</v>
      </c>
      <c r="E38" s="4" t="s">
        <v>137</v>
      </c>
      <c r="F38" s="4" t="s">
        <v>56</v>
      </c>
      <c r="G38" s="4" t="s">
        <v>138</v>
      </c>
      <c r="H38" s="4" t="s">
        <v>233</v>
      </c>
      <c r="I38" s="11" t="s">
        <v>107</v>
      </c>
      <c r="J38" s="11" t="s">
        <v>139</v>
      </c>
      <c r="K38" s="11">
        <v>0</v>
      </c>
      <c r="L38" s="11">
        <v>3</v>
      </c>
      <c r="M38" s="11"/>
      <c r="N38" s="8">
        <f>+(3+0+0)/3</f>
        <v>1</v>
      </c>
      <c r="O38" s="4" t="s">
        <v>52</v>
      </c>
      <c r="P38" s="4" t="s">
        <v>140</v>
      </c>
      <c r="Q38" s="4" t="s">
        <v>141</v>
      </c>
      <c r="R38" s="5">
        <v>45298</v>
      </c>
      <c r="S38" s="11" t="s">
        <v>206</v>
      </c>
    </row>
    <row r="39" spans="1:19" ht="105" x14ac:dyDescent="0.25">
      <c r="A39" s="4">
        <v>2024</v>
      </c>
      <c r="B39" s="5">
        <v>45566</v>
      </c>
      <c r="C39" s="5">
        <v>45657</v>
      </c>
      <c r="D39" s="4" t="s">
        <v>195</v>
      </c>
      <c r="E39" s="4" t="s">
        <v>142</v>
      </c>
      <c r="F39" s="4" t="s">
        <v>56</v>
      </c>
      <c r="G39" s="4" t="s">
        <v>143</v>
      </c>
      <c r="H39" s="4" t="s">
        <v>234</v>
      </c>
      <c r="I39" s="11" t="s">
        <v>107</v>
      </c>
      <c r="J39" s="11" t="s">
        <v>144</v>
      </c>
      <c r="K39" s="11">
        <v>0</v>
      </c>
      <c r="L39" s="11">
        <v>30</v>
      </c>
      <c r="M39" s="11"/>
      <c r="N39" s="8">
        <f>+(23+0+0)/30</f>
        <v>0.76666666666666672</v>
      </c>
      <c r="O39" s="4" t="s">
        <v>52</v>
      </c>
      <c r="P39" s="4" t="s">
        <v>140</v>
      </c>
      <c r="Q39" s="4" t="s">
        <v>141</v>
      </c>
      <c r="R39" s="5">
        <v>45298</v>
      </c>
      <c r="S39" s="11" t="s">
        <v>206</v>
      </c>
    </row>
    <row r="40" spans="1:19" ht="105" x14ac:dyDescent="0.25">
      <c r="A40" s="4">
        <v>2024</v>
      </c>
      <c r="B40" s="5">
        <v>45566</v>
      </c>
      <c r="C40" s="5">
        <v>45657</v>
      </c>
      <c r="D40" s="4" t="s">
        <v>196</v>
      </c>
      <c r="E40" s="4" t="s">
        <v>145</v>
      </c>
      <c r="F40" s="4" t="s">
        <v>56</v>
      </c>
      <c r="G40" s="4" t="s">
        <v>146</v>
      </c>
      <c r="H40" s="4" t="s">
        <v>234</v>
      </c>
      <c r="I40" s="11" t="s">
        <v>107</v>
      </c>
      <c r="J40" s="11" t="s">
        <v>144</v>
      </c>
      <c r="K40" s="11">
        <v>0</v>
      </c>
      <c r="L40" s="11">
        <v>18</v>
      </c>
      <c r="M40" s="11"/>
      <c r="N40" s="8">
        <f>+(12+0+0)/18</f>
        <v>0.66666666666666663</v>
      </c>
      <c r="O40" s="4" t="s">
        <v>52</v>
      </c>
      <c r="P40" s="4" t="s">
        <v>140</v>
      </c>
      <c r="Q40" s="4" t="s">
        <v>141</v>
      </c>
      <c r="R40" s="5">
        <v>45298</v>
      </c>
      <c r="S40" s="11" t="s">
        <v>207</v>
      </c>
    </row>
    <row r="41" spans="1:19" ht="105" x14ac:dyDescent="0.25">
      <c r="A41" s="4">
        <v>2024</v>
      </c>
      <c r="B41" s="5">
        <v>45566</v>
      </c>
      <c r="C41" s="5">
        <v>45657</v>
      </c>
      <c r="D41" s="4" t="s">
        <v>197</v>
      </c>
      <c r="E41" s="4" t="s">
        <v>147</v>
      </c>
      <c r="F41" s="4" t="s">
        <v>56</v>
      </c>
      <c r="G41" s="4" t="s">
        <v>148</v>
      </c>
      <c r="H41" s="4" t="s">
        <v>235</v>
      </c>
      <c r="I41" s="11" t="s">
        <v>107</v>
      </c>
      <c r="J41" s="11" t="s">
        <v>144</v>
      </c>
      <c r="K41" s="11">
        <v>18</v>
      </c>
      <c r="L41" s="11">
        <v>100</v>
      </c>
      <c r="M41" s="11"/>
      <c r="N41" s="8">
        <f>+(50+0+0)/100</f>
        <v>0.5</v>
      </c>
      <c r="O41" s="4" t="s">
        <v>52</v>
      </c>
      <c r="P41" s="4" t="s">
        <v>140</v>
      </c>
      <c r="Q41" s="4" t="s">
        <v>141</v>
      </c>
      <c r="R41" s="5">
        <v>45298</v>
      </c>
      <c r="S41" s="11" t="s">
        <v>206</v>
      </c>
    </row>
    <row r="42" spans="1:19" ht="75" x14ac:dyDescent="0.25">
      <c r="A42" s="4">
        <v>2024</v>
      </c>
      <c r="B42" s="5">
        <v>45566</v>
      </c>
      <c r="C42" s="5">
        <v>45657</v>
      </c>
      <c r="D42" s="4" t="s">
        <v>198</v>
      </c>
      <c r="E42" s="4" t="s">
        <v>149</v>
      </c>
      <c r="F42" s="4" t="s">
        <v>56</v>
      </c>
      <c r="G42" s="4" t="s">
        <v>150</v>
      </c>
      <c r="H42" s="4" t="s">
        <v>236</v>
      </c>
      <c r="I42" s="11" t="s">
        <v>107</v>
      </c>
      <c r="J42" s="11" t="s">
        <v>144</v>
      </c>
      <c r="K42" s="11">
        <v>10000</v>
      </c>
      <c r="L42" s="11">
        <v>10000</v>
      </c>
      <c r="M42" s="11"/>
      <c r="N42" s="8">
        <f>+(16000+0+0)/10000</f>
        <v>1.6</v>
      </c>
      <c r="O42" s="4" t="s">
        <v>52</v>
      </c>
      <c r="P42" s="4" t="s">
        <v>140</v>
      </c>
      <c r="Q42" s="4" t="s">
        <v>141</v>
      </c>
      <c r="R42" s="5">
        <v>45298</v>
      </c>
      <c r="S42" s="11" t="s">
        <v>206</v>
      </c>
    </row>
    <row r="43" spans="1:19" ht="90" x14ac:dyDescent="0.25">
      <c r="A43" s="4">
        <v>2024</v>
      </c>
      <c r="B43" s="5">
        <v>45566</v>
      </c>
      <c r="C43" s="5">
        <v>45657</v>
      </c>
      <c r="D43" s="4" t="s">
        <v>199</v>
      </c>
      <c r="E43" s="4" t="s">
        <v>151</v>
      </c>
      <c r="F43" s="4" t="s">
        <v>56</v>
      </c>
      <c r="G43" s="4" t="s">
        <v>152</v>
      </c>
      <c r="H43" s="4" t="s">
        <v>237</v>
      </c>
      <c r="I43" s="11" t="s">
        <v>107</v>
      </c>
      <c r="J43" s="11" t="s">
        <v>144</v>
      </c>
      <c r="K43" s="11">
        <v>100</v>
      </c>
      <c r="L43" s="11">
        <v>600</v>
      </c>
      <c r="M43" s="11"/>
      <c r="N43" s="8">
        <f>+(400+0+0)/400</f>
        <v>1</v>
      </c>
      <c r="O43" s="4" t="s">
        <v>52</v>
      </c>
      <c r="P43" s="4" t="s">
        <v>140</v>
      </c>
      <c r="Q43" s="4" t="s">
        <v>141</v>
      </c>
      <c r="R43" s="5">
        <v>45298</v>
      </c>
      <c r="S43" s="11" t="s">
        <v>206</v>
      </c>
    </row>
    <row r="44" spans="1:19" ht="60" x14ac:dyDescent="0.25">
      <c r="A44" s="4">
        <v>2024</v>
      </c>
      <c r="B44" s="5">
        <v>45566</v>
      </c>
      <c r="C44" s="5">
        <v>45657</v>
      </c>
      <c r="D44" s="4" t="s">
        <v>200</v>
      </c>
      <c r="E44" s="4" t="s">
        <v>137</v>
      </c>
      <c r="F44" s="4" t="s">
        <v>56</v>
      </c>
      <c r="G44" s="4" t="s">
        <v>138</v>
      </c>
      <c r="H44" s="4" t="s">
        <v>238</v>
      </c>
      <c r="I44" s="11" t="s">
        <v>107</v>
      </c>
      <c r="J44" s="11" t="s">
        <v>139</v>
      </c>
      <c r="K44" s="11">
        <v>0</v>
      </c>
      <c r="L44" s="11">
        <v>3</v>
      </c>
      <c r="M44" s="11"/>
      <c r="N44" s="8">
        <f>+(3+0+0)/3</f>
        <v>1</v>
      </c>
      <c r="O44" s="4" t="s">
        <v>52</v>
      </c>
      <c r="P44" s="4" t="s">
        <v>140</v>
      </c>
      <c r="Q44" s="4" t="s">
        <v>141</v>
      </c>
      <c r="R44" s="5">
        <v>45298</v>
      </c>
      <c r="S44" s="11" t="s">
        <v>206</v>
      </c>
    </row>
    <row r="45" spans="1:19" ht="120" x14ac:dyDescent="0.25">
      <c r="A45" s="4">
        <v>2024</v>
      </c>
      <c r="B45" s="5">
        <v>45566</v>
      </c>
      <c r="C45" s="5">
        <v>45657</v>
      </c>
      <c r="D45" s="4" t="s">
        <v>201</v>
      </c>
      <c r="E45" s="4" t="s">
        <v>142</v>
      </c>
      <c r="F45" s="4" t="s">
        <v>56</v>
      </c>
      <c r="G45" s="4" t="s">
        <v>143</v>
      </c>
      <c r="H45" s="4" t="s">
        <v>240</v>
      </c>
      <c r="I45" s="11" t="s">
        <v>107</v>
      </c>
      <c r="J45" s="11" t="s">
        <v>144</v>
      </c>
      <c r="K45" s="11">
        <v>0</v>
      </c>
      <c r="L45" s="11">
        <v>30</v>
      </c>
      <c r="M45" s="11"/>
      <c r="N45" s="8">
        <f>+(23+0+0)/30</f>
        <v>0.76666666666666672</v>
      </c>
      <c r="O45" s="4" t="s">
        <v>52</v>
      </c>
      <c r="P45" s="4" t="s">
        <v>140</v>
      </c>
      <c r="Q45" s="4" t="s">
        <v>141</v>
      </c>
      <c r="R45" s="5">
        <v>45298</v>
      </c>
      <c r="S45" s="11" t="s">
        <v>206</v>
      </c>
    </row>
    <row r="46" spans="1:19" ht="120" x14ac:dyDescent="0.25">
      <c r="A46" s="4">
        <v>2024</v>
      </c>
      <c r="B46" s="5">
        <v>45566</v>
      </c>
      <c r="C46" s="5">
        <v>45657</v>
      </c>
      <c r="D46" s="4" t="s">
        <v>202</v>
      </c>
      <c r="E46" s="4" t="s">
        <v>145</v>
      </c>
      <c r="F46" s="4" t="s">
        <v>56</v>
      </c>
      <c r="G46" s="4" t="s">
        <v>146</v>
      </c>
      <c r="H46" s="4" t="s">
        <v>240</v>
      </c>
      <c r="I46" s="11" t="s">
        <v>107</v>
      </c>
      <c r="J46" s="11" t="s">
        <v>144</v>
      </c>
      <c r="K46" s="11">
        <v>0</v>
      </c>
      <c r="L46" s="11">
        <v>18</v>
      </c>
      <c r="M46" s="11"/>
      <c r="N46" s="8">
        <f>+(12+0+0)/18</f>
        <v>0.66666666666666663</v>
      </c>
      <c r="O46" s="4" t="s">
        <v>52</v>
      </c>
      <c r="P46" s="4" t="s">
        <v>140</v>
      </c>
      <c r="Q46" s="4" t="s">
        <v>141</v>
      </c>
      <c r="R46" s="5">
        <v>45298</v>
      </c>
      <c r="S46" s="11" t="s">
        <v>206</v>
      </c>
    </row>
    <row r="47" spans="1:19" ht="105" x14ac:dyDescent="0.25">
      <c r="A47" s="4">
        <v>2024</v>
      </c>
      <c r="B47" s="5">
        <v>45566</v>
      </c>
      <c r="C47" s="5">
        <v>45657</v>
      </c>
      <c r="D47" s="4" t="s">
        <v>203</v>
      </c>
      <c r="E47" s="4" t="s">
        <v>147</v>
      </c>
      <c r="F47" s="4" t="s">
        <v>56</v>
      </c>
      <c r="G47" s="4" t="s">
        <v>148</v>
      </c>
      <c r="H47" s="4" t="s">
        <v>241</v>
      </c>
      <c r="I47" s="11" t="s">
        <v>107</v>
      </c>
      <c r="J47" s="11" t="s">
        <v>144</v>
      </c>
      <c r="K47" s="11">
        <v>18</v>
      </c>
      <c r="L47" s="11">
        <v>100</v>
      </c>
      <c r="M47" s="11"/>
      <c r="N47" s="8">
        <f>+(50+0+0)/100</f>
        <v>0.5</v>
      </c>
      <c r="O47" s="4" t="s">
        <v>52</v>
      </c>
      <c r="P47" s="4" t="s">
        <v>140</v>
      </c>
      <c r="Q47" s="4" t="s">
        <v>141</v>
      </c>
      <c r="R47" s="5">
        <v>45298</v>
      </c>
      <c r="S47" s="11" t="s">
        <v>206</v>
      </c>
    </row>
    <row r="48" spans="1:19" ht="75" x14ac:dyDescent="0.25">
      <c r="A48" s="4">
        <v>2024</v>
      </c>
      <c r="B48" s="5">
        <v>45566</v>
      </c>
      <c r="C48" s="5">
        <v>45657</v>
      </c>
      <c r="D48" s="4" t="s">
        <v>205</v>
      </c>
      <c r="E48" s="4" t="s">
        <v>149</v>
      </c>
      <c r="F48" s="4" t="s">
        <v>56</v>
      </c>
      <c r="G48" s="4" t="s">
        <v>150</v>
      </c>
      <c r="H48" s="4" t="s">
        <v>236</v>
      </c>
      <c r="I48" s="11" t="s">
        <v>107</v>
      </c>
      <c r="J48" s="11" t="s">
        <v>144</v>
      </c>
      <c r="K48" s="11">
        <v>10000</v>
      </c>
      <c r="L48" s="11">
        <v>10000</v>
      </c>
      <c r="M48" s="11"/>
      <c r="N48" s="8">
        <f>+(16000+0+0)/10000</f>
        <v>1.6</v>
      </c>
      <c r="O48" s="4" t="s">
        <v>52</v>
      </c>
      <c r="P48" s="4" t="s">
        <v>140</v>
      </c>
      <c r="Q48" s="4" t="s">
        <v>141</v>
      </c>
      <c r="R48" s="5">
        <v>45298</v>
      </c>
      <c r="S48" s="11" t="s">
        <v>208</v>
      </c>
    </row>
    <row r="49" spans="1:25" ht="90" x14ac:dyDescent="0.25">
      <c r="A49" s="4">
        <v>2024</v>
      </c>
      <c r="B49" s="5">
        <v>45566</v>
      </c>
      <c r="C49" s="5">
        <v>45657</v>
      </c>
      <c r="D49" s="4" t="s">
        <v>204</v>
      </c>
      <c r="E49" s="4" t="s">
        <v>151</v>
      </c>
      <c r="F49" s="4" t="s">
        <v>56</v>
      </c>
      <c r="G49" s="4" t="s">
        <v>152</v>
      </c>
      <c r="H49" s="4" t="s">
        <v>242</v>
      </c>
      <c r="I49" s="11" t="s">
        <v>107</v>
      </c>
      <c r="J49" s="11" t="s">
        <v>144</v>
      </c>
      <c r="K49" s="11">
        <v>100</v>
      </c>
      <c r="L49" s="11">
        <v>600</v>
      </c>
      <c r="M49" s="11"/>
      <c r="N49" s="8">
        <f>+(400+0+0)/400</f>
        <v>1</v>
      </c>
      <c r="O49" s="4" t="s">
        <v>52</v>
      </c>
      <c r="P49" s="4" t="s">
        <v>140</v>
      </c>
      <c r="Q49" s="4" t="s">
        <v>141</v>
      </c>
      <c r="R49" s="5">
        <v>45298</v>
      </c>
      <c r="S49" s="11" t="s">
        <v>206</v>
      </c>
    </row>
    <row r="50" spans="1:25" ht="120" x14ac:dyDescent="0.25">
      <c r="A50" s="4">
        <v>2024</v>
      </c>
      <c r="B50" s="5">
        <v>45566</v>
      </c>
      <c r="C50" s="5">
        <v>45657</v>
      </c>
      <c r="D50" s="29" t="s">
        <v>153</v>
      </c>
      <c r="E50" s="30" t="s">
        <v>154</v>
      </c>
      <c r="F50" s="29" t="s">
        <v>155</v>
      </c>
      <c r="G50" s="29" t="s">
        <v>156</v>
      </c>
      <c r="H50" s="31" t="s">
        <v>243</v>
      </c>
      <c r="I50" s="32" t="s">
        <v>59</v>
      </c>
      <c r="J50" s="32" t="s">
        <v>60</v>
      </c>
      <c r="K50" s="32">
        <v>3</v>
      </c>
      <c r="L50" s="32">
        <v>8</v>
      </c>
      <c r="M50" s="32">
        <v>8</v>
      </c>
      <c r="N50" s="33">
        <v>1</v>
      </c>
      <c r="O50" s="29" t="s">
        <v>52</v>
      </c>
      <c r="P50" s="29" t="s">
        <v>157</v>
      </c>
      <c r="Q50" s="29" t="s">
        <v>182</v>
      </c>
      <c r="R50" s="5">
        <v>45298</v>
      </c>
      <c r="S50" s="30"/>
      <c r="T50" s="1"/>
      <c r="U50" s="1"/>
      <c r="V50" s="1"/>
      <c r="W50" s="1"/>
      <c r="X50" s="1"/>
      <c r="Y50" s="1"/>
    </row>
    <row r="51" spans="1:25" ht="90" x14ac:dyDescent="0.25">
      <c r="A51" s="4">
        <v>2024</v>
      </c>
      <c r="B51" s="5">
        <v>45566</v>
      </c>
      <c r="C51" s="5">
        <v>45657</v>
      </c>
      <c r="D51" s="29" t="s">
        <v>159</v>
      </c>
      <c r="E51" s="29" t="s">
        <v>160</v>
      </c>
      <c r="F51" s="29" t="s">
        <v>155</v>
      </c>
      <c r="G51" s="29" t="s">
        <v>161</v>
      </c>
      <c r="H51" s="31" t="s">
        <v>244</v>
      </c>
      <c r="I51" s="32" t="s">
        <v>59</v>
      </c>
      <c r="J51" s="32" t="s">
        <v>60</v>
      </c>
      <c r="K51" s="32">
        <v>344</v>
      </c>
      <c r="L51" s="32">
        <v>350</v>
      </c>
      <c r="M51" s="32">
        <v>350</v>
      </c>
      <c r="N51" s="33">
        <v>1</v>
      </c>
      <c r="O51" s="29" t="s">
        <v>52</v>
      </c>
      <c r="P51" s="29" t="s">
        <v>157</v>
      </c>
      <c r="Q51" s="29" t="s">
        <v>158</v>
      </c>
      <c r="R51" s="5">
        <v>45298</v>
      </c>
      <c r="S51" s="30"/>
      <c r="T51" s="1"/>
      <c r="U51" s="1"/>
      <c r="V51" s="1"/>
      <c r="W51" s="1"/>
      <c r="X51" s="1"/>
      <c r="Y51" s="1"/>
    </row>
    <row r="52" spans="1:25" ht="120" x14ac:dyDescent="0.25">
      <c r="A52" s="4">
        <v>2024</v>
      </c>
      <c r="B52" s="5">
        <v>45566</v>
      </c>
      <c r="C52" s="5">
        <v>45657</v>
      </c>
      <c r="D52" s="29" t="s">
        <v>162</v>
      </c>
      <c r="E52" s="29" t="s">
        <v>163</v>
      </c>
      <c r="F52" s="29" t="s">
        <v>155</v>
      </c>
      <c r="G52" s="29" t="s">
        <v>164</v>
      </c>
      <c r="H52" s="31" t="s">
        <v>245</v>
      </c>
      <c r="I52" s="32" t="s">
        <v>59</v>
      </c>
      <c r="J52" s="32" t="s">
        <v>60</v>
      </c>
      <c r="K52" s="32">
        <v>1</v>
      </c>
      <c r="L52" s="32">
        <v>2</v>
      </c>
      <c r="M52" s="32"/>
      <c r="N52" s="33">
        <v>1</v>
      </c>
      <c r="O52" s="29" t="s">
        <v>52</v>
      </c>
      <c r="P52" s="29" t="s">
        <v>157</v>
      </c>
      <c r="Q52" s="29" t="s">
        <v>158</v>
      </c>
      <c r="R52" s="5">
        <v>45298</v>
      </c>
      <c r="S52" s="30" t="s">
        <v>63</v>
      </c>
      <c r="T52" s="1"/>
      <c r="U52" s="1"/>
      <c r="V52" s="1"/>
      <c r="W52" s="1"/>
      <c r="X52" s="1"/>
      <c r="Y52" s="1"/>
    </row>
    <row r="53" spans="1:25" ht="195" x14ac:dyDescent="0.25">
      <c r="A53" s="4">
        <v>2024</v>
      </c>
      <c r="B53" s="5">
        <v>45566</v>
      </c>
      <c r="C53" s="5">
        <v>45657</v>
      </c>
      <c r="D53" s="29" t="s">
        <v>165</v>
      </c>
      <c r="E53" s="29" t="s">
        <v>166</v>
      </c>
      <c r="F53" s="29" t="s">
        <v>155</v>
      </c>
      <c r="G53" s="29" t="s">
        <v>167</v>
      </c>
      <c r="H53" s="31" t="s">
        <v>246</v>
      </c>
      <c r="I53" s="32" t="s">
        <v>59</v>
      </c>
      <c r="J53" s="32" t="s">
        <v>60</v>
      </c>
      <c r="K53" s="32">
        <v>78</v>
      </c>
      <c r="L53" s="32">
        <v>80</v>
      </c>
      <c r="M53" s="32">
        <v>80</v>
      </c>
      <c r="N53" s="33">
        <v>1</v>
      </c>
      <c r="O53" s="29" t="s">
        <v>52</v>
      </c>
      <c r="P53" s="29" t="s">
        <v>157</v>
      </c>
      <c r="Q53" s="29" t="s">
        <v>158</v>
      </c>
      <c r="R53" s="5">
        <v>45298</v>
      </c>
      <c r="S53" s="30"/>
      <c r="T53" s="1"/>
      <c r="U53" s="1"/>
      <c r="V53" s="1"/>
      <c r="W53" s="1"/>
      <c r="X53" s="1"/>
      <c r="Y53" s="1"/>
    </row>
    <row r="54" spans="1:25" ht="105" x14ac:dyDescent="0.25">
      <c r="A54" s="4">
        <v>2024</v>
      </c>
      <c r="B54" s="5">
        <v>45566</v>
      </c>
      <c r="C54" s="5">
        <v>45657</v>
      </c>
      <c r="D54" s="29" t="s">
        <v>168</v>
      </c>
      <c r="E54" s="29" t="s">
        <v>169</v>
      </c>
      <c r="F54" s="29" t="s">
        <v>155</v>
      </c>
      <c r="G54" s="29" t="s">
        <v>170</v>
      </c>
      <c r="H54" s="31" t="s">
        <v>247</v>
      </c>
      <c r="I54" s="32" t="s">
        <v>59</v>
      </c>
      <c r="J54" s="32" t="s">
        <v>60</v>
      </c>
      <c r="K54" s="32">
        <v>0</v>
      </c>
      <c r="L54" s="32">
        <v>20</v>
      </c>
      <c r="M54" s="32">
        <v>20</v>
      </c>
      <c r="N54" s="33">
        <v>1.35</v>
      </c>
      <c r="O54" s="29" t="s">
        <v>52</v>
      </c>
      <c r="P54" s="29" t="s">
        <v>157</v>
      </c>
      <c r="Q54" s="29" t="s">
        <v>158</v>
      </c>
      <c r="R54" s="5">
        <v>45298</v>
      </c>
      <c r="S54" s="30"/>
      <c r="T54" s="1"/>
      <c r="U54" s="1"/>
      <c r="V54" s="1"/>
      <c r="W54" s="1"/>
      <c r="X54" s="1"/>
      <c r="Y54" s="1"/>
    </row>
    <row r="55" spans="1:25" ht="105" x14ac:dyDescent="0.25">
      <c r="A55" s="4">
        <v>2024</v>
      </c>
      <c r="B55" s="5">
        <v>45566</v>
      </c>
      <c r="C55" s="5">
        <v>45657</v>
      </c>
      <c r="D55" s="29" t="s">
        <v>171</v>
      </c>
      <c r="E55" s="29" t="s">
        <v>172</v>
      </c>
      <c r="F55" s="29" t="s">
        <v>155</v>
      </c>
      <c r="G55" s="29" t="s">
        <v>173</v>
      </c>
      <c r="H55" s="29" t="s">
        <v>248</v>
      </c>
      <c r="I55" s="32" t="s">
        <v>59</v>
      </c>
      <c r="J55" s="32" t="s">
        <v>60</v>
      </c>
      <c r="K55" s="32">
        <v>2</v>
      </c>
      <c r="L55" s="32">
        <v>4</v>
      </c>
      <c r="M55" s="32">
        <v>4</v>
      </c>
      <c r="N55" s="33">
        <v>1</v>
      </c>
      <c r="O55" s="29" t="s">
        <v>52</v>
      </c>
      <c r="P55" s="29" t="s">
        <v>157</v>
      </c>
      <c r="Q55" s="29" t="s">
        <v>158</v>
      </c>
      <c r="R55" s="5">
        <v>45298</v>
      </c>
      <c r="S55" s="30"/>
      <c r="T55" s="1"/>
      <c r="U55" s="1"/>
      <c r="V55" s="1"/>
      <c r="W55" s="1"/>
      <c r="X55" s="1"/>
      <c r="Y55" s="1"/>
    </row>
    <row r="56" spans="1:25" ht="105" x14ac:dyDescent="0.25">
      <c r="A56" s="4">
        <v>2024</v>
      </c>
      <c r="B56" s="5">
        <v>45566</v>
      </c>
      <c r="C56" s="5">
        <v>45657</v>
      </c>
      <c r="D56" s="29" t="s">
        <v>174</v>
      </c>
      <c r="E56" s="29" t="s">
        <v>175</v>
      </c>
      <c r="F56" s="29" t="s">
        <v>155</v>
      </c>
      <c r="G56" s="29" t="s">
        <v>176</v>
      </c>
      <c r="H56" s="31" t="s">
        <v>249</v>
      </c>
      <c r="I56" s="32" t="s">
        <v>59</v>
      </c>
      <c r="J56" s="32" t="s">
        <v>60</v>
      </c>
      <c r="K56" s="32">
        <v>248</v>
      </c>
      <c r="L56" s="32">
        <v>280</v>
      </c>
      <c r="M56" s="32">
        <v>280</v>
      </c>
      <c r="N56" s="33">
        <v>1</v>
      </c>
      <c r="O56" s="29" t="s">
        <v>52</v>
      </c>
      <c r="P56" s="29" t="s">
        <v>157</v>
      </c>
      <c r="Q56" s="29" t="s">
        <v>158</v>
      </c>
      <c r="R56" s="5">
        <v>45298</v>
      </c>
      <c r="S56" s="30"/>
      <c r="T56" s="1"/>
      <c r="U56" s="1"/>
      <c r="V56" s="1"/>
      <c r="W56" s="1"/>
      <c r="X56" s="1"/>
      <c r="Y56" s="1"/>
    </row>
    <row r="57" spans="1:25" ht="165" x14ac:dyDescent="0.25">
      <c r="A57" s="4">
        <v>2024</v>
      </c>
      <c r="B57" s="5">
        <v>45566</v>
      </c>
      <c r="C57" s="5">
        <v>45657</v>
      </c>
      <c r="D57" s="29" t="s">
        <v>177</v>
      </c>
      <c r="E57" s="29" t="s">
        <v>178</v>
      </c>
      <c r="F57" s="29" t="s">
        <v>155</v>
      </c>
      <c r="G57" s="29" t="s">
        <v>179</v>
      </c>
      <c r="H57" s="31" t="s">
        <v>250</v>
      </c>
      <c r="I57" s="32" t="s">
        <v>59</v>
      </c>
      <c r="J57" s="32" t="s">
        <v>60</v>
      </c>
      <c r="K57" s="32">
        <v>0</v>
      </c>
      <c r="L57" s="32">
        <v>3</v>
      </c>
      <c r="M57" s="32">
        <v>3</v>
      </c>
      <c r="N57" s="33">
        <v>0.67</v>
      </c>
      <c r="O57" s="29" t="s">
        <v>52</v>
      </c>
      <c r="P57" s="29" t="s">
        <v>157</v>
      </c>
      <c r="Q57" s="29" t="s">
        <v>158</v>
      </c>
      <c r="R57" s="5">
        <v>45298</v>
      </c>
      <c r="S57" s="30"/>
      <c r="T57" s="1"/>
      <c r="U57" s="1"/>
      <c r="V57" s="1"/>
      <c r="W57" s="1"/>
      <c r="X57" s="1"/>
      <c r="Y57" s="1"/>
    </row>
  </sheetData>
  <mergeCells count="6">
    <mergeCell ref="A6:S6"/>
    <mergeCell ref="A2:C2"/>
    <mergeCell ref="D2:F2"/>
    <mergeCell ref="A3:C3"/>
    <mergeCell ref="D3:F3"/>
    <mergeCell ref="G3:S3"/>
  </mergeCells>
  <dataValidations count="1">
    <dataValidation type="list" allowBlank="1" showErrorMessage="1" sqref="O8:O187" xr:uid="{00000000-0002-0000-0000-000000000000}">
      <formula1>Hidden_114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2024-10-10T22:00:29Z</dcterms:created>
  <dcterms:modified xsi:type="dcterms:W3CDTF">2025-06-24T02:34:48Z</dcterms:modified>
</cp:coreProperties>
</file>